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120" windowWidth="18915" windowHeight="9240" activeTab="1"/>
  </bookViews>
  <sheets>
    <sheet name="Tabelle1" sheetId="789" r:id="rId1"/>
    <sheet name="Classement" sheetId="788" r:id="rId2"/>
  </sheets>
  <definedNames>
    <definedName name="ExterneDaten_1" localSheetId="0">Tabelle1!$A$1:$J$594</definedName>
  </definedNames>
  <calcPr calcId="125725"/>
</workbook>
</file>

<file path=xl/calcChain.xml><?xml version="1.0" encoding="utf-8"?>
<calcChain xmlns="http://schemas.openxmlformats.org/spreadsheetml/2006/main">
  <c r="P40" i="788"/>
  <c r="P46" s="1"/>
  <c r="P33"/>
  <c r="P39" s="1"/>
  <c r="P26"/>
  <c r="P32" s="1"/>
  <c r="P19"/>
  <c r="P25" s="1"/>
  <c r="P12"/>
  <c r="P18" s="1"/>
  <c r="P5"/>
  <c r="P11" s="1"/>
  <c r="K542" i="789"/>
  <c r="L542"/>
  <c r="K543"/>
  <c r="L543"/>
  <c r="K544"/>
  <c r="L544"/>
  <c r="K545"/>
  <c r="L545"/>
  <c r="K546"/>
  <c r="L546"/>
  <c r="K547"/>
  <c r="L547"/>
  <c r="K548"/>
  <c r="L548"/>
  <c r="K549"/>
  <c r="L549"/>
  <c r="K550"/>
  <c r="L550"/>
  <c r="K551"/>
  <c r="L551"/>
  <c r="K552"/>
  <c r="L552"/>
  <c r="K553"/>
  <c r="L553"/>
  <c r="K554"/>
  <c r="L554"/>
  <c r="K555"/>
  <c r="L555"/>
  <c r="K556"/>
  <c r="L556"/>
  <c r="O40" i="788"/>
  <c r="O46" s="1"/>
  <c r="O33"/>
  <c r="O39" s="1"/>
  <c r="O26"/>
  <c r="O32" s="1"/>
  <c r="O19"/>
  <c r="O25" s="1"/>
  <c r="O12"/>
  <c r="O18" s="1"/>
  <c r="O5"/>
  <c r="O11" s="1"/>
  <c r="K518" i="789"/>
  <c r="L518"/>
  <c r="K519"/>
  <c r="L519"/>
  <c r="K520"/>
  <c r="L520"/>
  <c r="K521"/>
  <c r="L521"/>
  <c r="K522"/>
  <c r="L522"/>
  <c r="K523"/>
  <c r="L523"/>
  <c r="K524"/>
  <c r="L524"/>
  <c r="K525"/>
  <c r="L525"/>
  <c r="K526"/>
  <c r="L526"/>
  <c r="K527"/>
  <c r="L527"/>
  <c r="K528"/>
  <c r="L528"/>
  <c r="K529"/>
  <c r="L529"/>
  <c r="K530"/>
  <c r="L530"/>
  <c r="K531"/>
  <c r="L531"/>
  <c r="K532"/>
  <c r="L532"/>
  <c r="K533"/>
  <c r="L533"/>
  <c r="K534"/>
  <c r="L534"/>
  <c r="K535"/>
  <c r="L535"/>
  <c r="K536"/>
  <c r="L536"/>
  <c r="G40" i="788"/>
  <c r="G46" s="1"/>
  <c r="G33"/>
  <c r="G39" s="1"/>
  <c r="G26"/>
  <c r="G32" s="1"/>
  <c r="G19"/>
  <c r="G25" s="1"/>
  <c r="G12"/>
  <c r="G18" s="1"/>
  <c r="G5"/>
  <c r="G11" s="1"/>
  <c r="K494" i="789"/>
  <c r="L494"/>
  <c r="K495"/>
  <c r="L495"/>
  <c r="K496"/>
  <c r="L496"/>
  <c r="K497"/>
  <c r="L497"/>
  <c r="K498"/>
  <c r="L498"/>
  <c r="K499"/>
  <c r="L499"/>
  <c r="K500"/>
  <c r="L500"/>
  <c r="K501"/>
  <c r="L501"/>
  <c r="K502"/>
  <c r="L502"/>
  <c r="K503"/>
  <c r="L503"/>
  <c r="K504"/>
  <c r="L504"/>
  <c r="K505"/>
  <c r="L505"/>
  <c r="K506"/>
  <c r="L506"/>
  <c r="K507"/>
  <c r="L507"/>
  <c r="K508"/>
  <c r="L508"/>
  <c r="K509"/>
  <c r="L509"/>
  <c r="K510"/>
  <c r="L510"/>
  <c r="K511"/>
  <c r="L511"/>
  <c r="K512"/>
  <c r="L512"/>
  <c r="K470"/>
  <c r="L470"/>
  <c r="K471"/>
  <c r="L471"/>
  <c r="K472"/>
  <c r="L472"/>
  <c r="K473"/>
  <c r="L473"/>
  <c r="K474"/>
  <c r="L474"/>
  <c r="K475"/>
  <c r="L475"/>
  <c r="K476"/>
  <c r="L476"/>
  <c r="K477"/>
  <c r="L477"/>
  <c r="K478"/>
  <c r="L478"/>
  <c r="K479"/>
  <c r="L479"/>
  <c r="K480"/>
  <c r="L480"/>
  <c r="K481"/>
  <c r="L481"/>
  <c r="K482"/>
  <c r="L482"/>
  <c r="K483"/>
  <c r="L483"/>
  <c r="K484"/>
  <c r="L484"/>
  <c r="K485"/>
  <c r="L485"/>
  <c r="K486"/>
  <c r="L486"/>
  <c r="K487"/>
  <c r="L487"/>
  <c r="K488"/>
  <c r="L488"/>
  <c r="K447"/>
  <c r="L447"/>
  <c r="K448"/>
  <c r="L448"/>
  <c r="K449"/>
  <c r="L449"/>
  <c r="K450"/>
  <c r="L450"/>
  <c r="K451"/>
  <c r="L451"/>
  <c r="K452"/>
  <c r="L452"/>
  <c r="K453"/>
  <c r="L453"/>
  <c r="K454"/>
  <c r="L454"/>
  <c r="K455"/>
  <c r="L455"/>
  <c r="K456"/>
  <c r="L456"/>
  <c r="K457"/>
  <c r="L457"/>
  <c r="K458"/>
  <c r="L458"/>
  <c r="K459"/>
  <c r="L459"/>
  <c r="K460"/>
  <c r="L460"/>
  <c r="K461"/>
  <c r="L461"/>
  <c r="K462"/>
  <c r="L462"/>
  <c r="K463"/>
  <c r="L463"/>
  <c r="K464"/>
  <c r="L464"/>
  <c r="F40" i="788"/>
  <c r="F46" s="1"/>
  <c r="F33"/>
  <c r="F39" s="1"/>
  <c r="F26"/>
  <c r="F32" s="1"/>
  <c r="F19"/>
  <c r="F25" s="1"/>
  <c r="F12"/>
  <c r="F18" s="1"/>
  <c r="F5"/>
  <c r="F11" s="1"/>
  <c r="K423" i="789"/>
  <c r="L423"/>
  <c r="K424"/>
  <c r="L424"/>
  <c r="K425"/>
  <c r="L425"/>
  <c r="K426"/>
  <c r="L426"/>
  <c r="K427"/>
  <c r="L427"/>
  <c r="K428"/>
  <c r="L428"/>
  <c r="K429"/>
  <c r="L429"/>
  <c r="K430"/>
  <c r="L430"/>
  <c r="K431"/>
  <c r="L431"/>
  <c r="K432"/>
  <c r="L432"/>
  <c r="K433"/>
  <c r="L433"/>
  <c r="K434"/>
  <c r="L434"/>
  <c r="K435"/>
  <c r="L435"/>
  <c r="K436"/>
  <c r="L436"/>
  <c r="K437"/>
  <c r="L437"/>
  <c r="K438"/>
  <c r="L438"/>
  <c r="K439"/>
  <c r="L439"/>
  <c r="K440"/>
  <c r="L440"/>
  <c r="K441"/>
  <c r="L441"/>
  <c r="H40" i="788"/>
  <c r="H46" s="1"/>
  <c r="H33"/>
  <c r="H39" s="1"/>
  <c r="H26"/>
  <c r="H32" s="1"/>
  <c r="H19"/>
  <c r="H25" s="1"/>
  <c r="H12"/>
  <c r="H18" s="1"/>
  <c r="H5"/>
  <c r="H11" s="1"/>
  <c r="K399" i="789"/>
  <c r="L399"/>
  <c r="K400"/>
  <c r="L400"/>
  <c r="K401"/>
  <c r="L401"/>
  <c r="K402"/>
  <c r="L402"/>
  <c r="K403"/>
  <c r="L403"/>
  <c r="K404"/>
  <c r="L404"/>
  <c r="K405"/>
  <c r="L405"/>
  <c r="K406"/>
  <c r="L406"/>
  <c r="K407"/>
  <c r="L407"/>
  <c r="K408"/>
  <c r="L408"/>
  <c r="K409"/>
  <c r="L409"/>
  <c r="K410"/>
  <c r="L410"/>
  <c r="K411"/>
  <c r="L411"/>
  <c r="K412"/>
  <c r="L412"/>
  <c r="K413"/>
  <c r="L413"/>
  <c r="K414"/>
  <c r="L414"/>
  <c r="K415"/>
  <c r="L415"/>
  <c r="K416"/>
  <c r="L416"/>
  <c r="K417"/>
  <c r="L417"/>
  <c r="L40" i="788"/>
  <c r="L46" s="1"/>
  <c r="L33"/>
  <c r="L39" s="1"/>
  <c r="L26"/>
  <c r="L32" s="1"/>
  <c r="L19"/>
  <c r="L25" s="1"/>
  <c r="L12"/>
  <c r="L18" s="1"/>
  <c r="L5"/>
  <c r="L11" s="1"/>
  <c r="K375" i="789"/>
  <c r="L375"/>
  <c r="K376"/>
  <c r="L376"/>
  <c r="K377"/>
  <c r="L377"/>
  <c r="K378"/>
  <c r="L378"/>
  <c r="K379"/>
  <c r="L379"/>
  <c r="K380"/>
  <c r="L380"/>
  <c r="K381"/>
  <c r="L381"/>
  <c r="K382"/>
  <c r="L382"/>
  <c r="K383"/>
  <c r="L383"/>
  <c r="K384"/>
  <c r="L384"/>
  <c r="K385"/>
  <c r="L385"/>
  <c r="K386"/>
  <c r="L386"/>
  <c r="K387"/>
  <c r="L387"/>
  <c r="K388"/>
  <c r="L388"/>
  <c r="K389"/>
  <c r="L389"/>
  <c r="K390"/>
  <c r="L390"/>
  <c r="K391"/>
  <c r="L391"/>
  <c r="K392"/>
  <c r="L392"/>
  <c r="K393"/>
  <c r="L393"/>
  <c r="K351"/>
  <c r="L351"/>
  <c r="K352"/>
  <c r="L352"/>
  <c r="K353"/>
  <c r="L353"/>
  <c r="K354"/>
  <c r="L354"/>
  <c r="K355"/>
  <c r="L355"/>
  <c r="K356"/>
  <c r="L356"/>
  <c r="K357"/>
  <c r="L357"/>
  <c r="K358"/>
  <c r="L358"/>
  <c r="K359"/>
  <c r="L359"/>
  <c r="K360"/>
  <c r="L360"/>
  <c r="K361"/>
  <c r="L361"/>
  <c r="K362"/>
  <c r="L362"/>
  <c r="K363"/>
  <c r="L363"/>
  <c r="K364"/>
  <c r="L364"/>
  <c r="K365"/>
  <c r="L365"/>
  <c r="K366"/>
  <c r="L366"/>
  <c r="K367"/>
  <c r="L367"/>
  <c r="K368"/>
  <c r="L368"/>
  <c r="K369"/>
  <c r="L369"/>
  <c r="K40" i="788"/>
  <c r="K46" s="1"/>
  <c r="K33"/>
  <c r="K39" s="1"/>
  <c r="K26"/>
  <c r="K32" s="1"/>
  <c r="K19"/>
  <c r="K25" s="1"/>
  <c r="K12"/>
  <c r="K18" s="1"/>
  <c r="K5"/>
  <c r="K11" s="1"/>
  <c r="K327" i="789"/>
  <c r="L327"/>
  <c r="K328"/>
  <c r="L328"/>
  <c r="K329"/>
  <c r="L329"/>
  <c r="K330"/>
  <c r="L330"/>
  <c r="K331"/>
  <c r="L331"/>
  <c r="K332"/>
  <c r="L332"/>
  <c r="K333"/>
  <c r="L333"/>
  <c r="K334"/>
  <c r="L334"/>
  <c r="K335"/>
  <c r="L335"/>
  <c r="K336"/>
  <c r="L336"/>
  <c r="K337"/>
  <c r="L337"/>
  <c r="K338"/>
  <c r="L338"/>
  <c r="K339"/>
  <c r="L339"/>
  <c r="K340"/>
  <c r="L340"/>
  <c r="K341"/>
  <c r="L341"/>
  <c r="K342"/>
  <c r="L342"/>
  <c r="K343"/>
  <c r="L343"/>
  <c r="K344"/>
  <c r="L344"/>
  <c r="K345"/>
  <c r="L345"/>
  <c r="J40" i="788"/>
  <c r="J46" s="1"/>
  <c r="J33"/>
  <c r="J39" s="1"/>
  <c r="J26"/>
  <c r="J32" s="1"/>
  <c r="J19"/>
  <c r="J25" s="1"/>
  <c r="J12"/>
  <c r="J18" s="1"/>
  <c r="J5"/>
  <c r="J11" s="1"/>
  <c r="K303" i="789"/>
  <c r="L303"/>
  <c r="K304"/>
  <c r="L304"/>
  <c r="K305"/>
  <c r="L305"/>
  <c r="K306"/>
  <c r="L306"/>
  <c r="K307"/>
  <c r="L307"/>
  <c r="K308"/>
  <c r="L308"/>
  <c r="K309"/>
  <c r="L309"/>
  <c r="K310"/>
  <c r="L310"/>
  <c r="K311"/>
  <c r="L311"/>
  <c r="K312"/>
  <c r="L312"/>
  <c r="K313"/>
  <c r="L313"/>
  <c r="K314"/>
  <c r="L314"/>
  <c r="K315"/>
  <c r="L315"/>
  <c r="K316"/>
  <c r="L316"/>
  <c r="K317"/>
  <c r="L317"/>
  <c r="K318"/>
  <c r="L318"/>
  <c r="K319"/>
  <c r="L319"/>
  <c r="K320"/>
  <c r="L320"/>
  <c r="K321"/>
  <c r="L321"/>
  <c r="C40" i="788"/>
  <c r="C46" s="1"/>
  <c r="C33"/>
  <c r="C39" s="1"/>
  <c r="C26"/>
  <c r="C32" s="1"/>
  <c r="C19"/>
  <c r="C25" s="1"/>
  <c r="C12"/>
  <c r="C18" s="1"/>
  <c r="C5"/>
  <c r="C11" s="1"/>
  <c r="K279" i="789"/>
  <c r="L279"/>
  <c r="K280"/>
  <c r="L280"/>
  <c r="K281"/>
  <c r="L281"/>
  <c r="K282"/>
  <c r="L282"/>
  <c r="K283"/>
  <c r="L283"/>
  <c r="K284"/>
  <c r="L284"/>
  <c r="K285"/>
  <c r="L285"/>
  <c r="K286"/>
  <c r="L286"/>
  <c r="K287"/>
  <c r="L287"/>
  <c r="K288"/>
  <c r="L288"/>
  <c r="K289"/>
  <c r="L289"/>
  <c r="K290"/>
  <c r="L290"/>
  <c r="K291"/>
  <c r="L291"/>
  <c r="K292"/>
  <c r="L292"/>
  <c r="K293"/>
  <c r="L293"/>
  <c r="K294"/>
  <c r="L294"/>
  <c r="K295"/>
  <c r="L295"/>
  <c r="K296"/>
  <c r="L296"/>
  <c r="K297"/>
  <c r="L297"/>
  <c r="D40" i="788"/>
  <c r="D46" s="1"/>
  <c r="D33"/>
  <c r="D39" s="1"/>
  <c r="D26"/>
  <c r="D32" s="1"/>
  <c r="D19"/>
  <c r="D25" s="1"/>
  <c r="D12"/>
  <c r="D18" s="1"/>
  <c r="D5"/>
  <c r="D11" s="1"/>
  <c r="K255" i="789"/>
  <c r="L255"/>
  <c r="K256"/>
  <c r="L256"/>
  <c r="K257"/>
  <c r="L257"/>
  <c r="K258"/>
  <c r="L258"/>
  <c r="K259"/>
  <c r="L259"/>
  <c r="K260"/>
  <c r="L260"/>
  <c r="K261"/>
  <c r="L261"/>
  <c r="K262"/>
  <c r="L262"/>
  <c r="K263"/>
  <c r="L263"/>
  <c r="K264"/>
  <c r="L264"/>
  <c r="K265"/>
  <c r="L265"/>
  <c r="K266"/>
  <c r="L266"/>
  <c r="K267"/>
  <c r="L267"/>
  <c r="K268"/>
  <c r="L268"/>
  <c r="K269"/>
  <c r="L269"/>
  <c r="K270"/>
  <c r="L270"/>
  <c r="K271"/>
  <c r="L271"/>
  <c r="K272"/>
  <c r="L272"/>
  <c r="K273"/>
  <c r="L273"/>
  <c r="I40" i="788"/>
  <c r="I46" s="1"/>
  <c r="I33"/>
  <c r="I39" s="1"/>
  <c r="I26"/>
  <c r="I32" s="1"/>
  <c r="I19"/>
  <c r="I25" s="1"/>
  <c r="I12"/>
  <c r="I18" s="1"/>
  <c r="I5"/>
  <c r="I11" s="1"/>
  <c r="K230" i="789"/>
  <c r="L230"/>
  <c r="K231"/>
  <c r="L231"/>
  <c r="K232"/>
  <c r="L232"/>
  <c r="K233"/>
  <c r="L233"/>
  <c r="K234"/>
  <c r="L234"/>
  <c r="K235"/>
  <c r="L235"/>
  <c r="K236"/>
  <c r="L236"/>
  <c r="K237"/>
  <c r="L237"/>
  <c r="K238"/>
  <c r="L238"/>
  <c r="K239"/>
  <c r="L239"/>
  <c r="K240"/>
  <c r="L240"/>
  <c r="K241"/>
  <c r="L241"/>
  <c r="K242"/>
  <c r="L242"/>
  <c r="K243"/>
  <c r="L243"/>
  <c r="K244"/>
  <c r="L244"/>
  <c r="K245"/>
  <c r="L245"/>
  <c r="K246"/>
  <c r="L246"/>
  <c r="K247"/>
  <c r="L247"/>
  <c r="K248"/>
  <c r="L248"/>
  <c r="K249"/>
  <c r="L249"/>
  <c r="K204"/>
  <c r="L204"/>
  <c r="K205"/>
  <c r="L205"/>
  <c r="K206"/>
  <c r="L206"/>
  <c r="K207"/>
  <c r="L207"/>
  <c r="K208"/>
  <c r="L208"/>
  <c r="K209"/>
  <c r="L209"/>
  <c r="K210"/>
  <c r="L210"/>
  <c r="K211"/>
  <c r="L211"/>
  <c r="K212"/>
  <c r="L212"/>
  <c r="K213"/>
  <c r="L213"/>
  <c r="K214"/>
  <c r="L214"/>
  <c r="K215"/>
  <c r="L215"/>
  <c r="K216"/>
  <c r="L216"/>
  <c r="K217"/>
  <c r="L217"/>
  <c r="K218"/>
  <c r="L218"/>
  <c r="K219"/>
  <c r="L219"/>
  <c r="K220"/>
  <c r="L220"/>
  <c r="K221"/>
  <c r="L221"/>
  <c r="K222"/>
  <c r="L222"/>
  <c r="K223"/>
  <c r="L223"/>
  <c r="K224"/>
  <c r="L224"/>
  <c r="K178"/>
  <c r="L178"/>
  <c r="K179"/>
  <c r="L179"/>
  <c r="K180"/>
  <c r="L180"/>
  <c r="K181"/>
  <c r="L181"/>
  <c r="K182"/>
  <c r="L182"/>
  <c r="K183"/>
  <c r="L183"/>
  <c r="K184"/>
  <c r="L184"/>
  <c r="K185"/>
  <c r="L185"/>
  <c r="K186"/>
  <c r="L186"/>
  <c r="K187"/>
  <c r="L187"/>
  <c r="K188"/>
  <c r="L188"/>
  <c r="K189"/>
  <c r="L189"/>
  <c r="K190"/>
  <c r="L190"/>
  <c r="K191"/>
  <c r="L191"/>
  <c r="K192"/>
  <c r="L192"/>
  <c r="K193"/>
  <c r="L193"/>
  <c r="K194"/>
  <c r="L194"/>
  <c r="K195"/>
  <c r="L195"/>
  <c r="K196"/>
  <c r="L196"/>
  <c r="K197"/>
  <c r="L197"/>
  <c r="K198"/>
  <c r="L198"/>
  <c r="M5" i="788"/>
  <c r="M11" s="1"/>
  <c r="N5"/>
  <c r="N11" s="1"/>
  <c r="Q5"/>
  <c r="Q11" s="1"/>
  <c r="R5"/>
  <c r="R11" s="1"/>
  <c r="M12"/>
  <c r="M18" s="1"/>
  <c r="N12"/>
  <c r="N18" s="1"/>
  <c r="Q12"/>
  <c r="Q18" s="1"/>
  <c r="R12"/>
  <c r="R18" s="1"/>
  <c r="M19"/>
  <c r="M25" s="1"/>
  <c r="N19"/>
  <c r="N25" s="1"/>
  <c r="Q19"/>
  <c r="Q25" s="1"/>
  <c r="R19"/>
  <c r="R25" s="1"/>
  <c r="M26"/>
  <c r="M32" s="1"/>
  <c r="N26"/>
  <c r="N32" s="1"/>
  <c r="Q26"/>
  <c r="Q32" s="1"/>
  <c r="R26"/>
  <c r="R32" s="1"/>
  <c r="M33"/>
  <c r="M39" s="1"/>
  <c r="N33"/>
  <c r="N39" s="1"/>
  <c r="Q33"/>
  <c r="Q39" s="1"/>
  <c r="R33"/>
  <c r="R39" s="1"/>
  <c r="M40"/>
  <c r="M46" s="1"/>
  <c r="N40"/>
  <c r="N46" s="1"/>
  <c r="Q40"/>
  <c r="Q46" s="1"/>
  <c r="R40"/>
  <c r="R46" s="1"/>
  <c r="D37" i="789"/>
  <c r="E5" i="788"/>
  <c r="E11" s="1"/>
  <c r="E12"/>
  <c r="E18" s="1"/>
  <c r="E19"/>
  <c r="E25" s="1"/>
  <c r="E26"/>
  <c r="E32" s="1"/>
  <c r="E33"/>
  <c r="E39" s="1"/>
  <c r="E40"/>
  <c r="E46" s="1"/>
  <c r="P3" l="1"/>
  <c r="P4"/>
  <c r="O3"/>
  <c r="O4"/>
  <c r="G3"/>
  <c r="G4"/>
  <c r="F3"/>
  <c r="F4"/>
  <c r="H3"/>
  <c r="H4"/>
  <c r="L3"/>
  <c r="L4"/>
  <c r="K3"/>
  <c r="K4"/>
  <c r="J3"/>
  <c r="J4"/>
  <c r="C3"/>
  <c r="C4"/>
  <c r="D3"/>
  <c r="D4"/>
  <c r="Q4"/>
  <c r="N4"/>
  <c r="R3"/>
  <c r="I3"/>
  <c r="I4"/>
  <c r="M4"/>
  <c r="E3"/>
  <c r="R4"/>
  <c r="Q3"/>
  <c r="N3"/>
  <c r="M3"/>
  <c r="E4"/>
</calcChain>
</file>

<file path=xl/connections.xml><?xml version="1.0" encoding="utf-8"?>
<connections xmlns="http://schemas.openxmlformats.org/spreadsheetml/2006/main">
  <connection id="1" name="- Serienrennen 261 24.02.2018" type="6" refreshedVersion="3" background="1" saveData="1">
    <textPr prompt="0" sourceFile="E:\- Serienrennen 261 24.02.2018.csv" decimal="," thousands="." tab="0" semicolon="1">
      <textFields>
        <textField/>
      </textFields>
    </textPr>
  </connection>
  <connection id="2" name="Racecar Legends Vintage 36 14.04.2012" type="6" refreshedVersion="0" background="1">
    <textPr prompt="0" sourceFile="C:\Users\fischer1\Desktop\HH2012\Racecar Legends Vintage 36 14.04.2012.csv" decimal="," thousands=".">
      <textFields>
        <textField/>
      </textFields>
    </textPr>
  </connection>
  <connection id="3" name="Racecar Legends Vintage 36 14.04.20121" type="6" refreshedVersion="0" background="1">
    <textPr prompt="0" sourceFile="C:\Users\fischer1\Desktop\HH2012\Racecar Legends Vintage 36 14.04.2012.csv" decimal="," thousands=".">
      <textFields>
        <textField/>
      </textFields>
    </textPr>
  </connection>
  <connection id="4" name="Racecar Legends Vintage 36 14.04.20122" type="6" refreshedVersion="0" background="1">
    <textPr prompt="0" sourceFile="C:\Users\fischer1\Desktop\HH2012\Racecar Legends Vintage 36 14.04.2012.csv" decimal="," thousands=".">
      <textFields>
        <textField/>
      </textFields>
    </textPr>
  </connection>
  <connection id="5" name="Racecar Legends Vintage 36 14.04.20123" type="6" refreshedVersion="0" background="1">
    <textPr prompt="0" sourceFile="C:\Users\fischer1\Desktop\HH2012\Racecar Legends Vintage 36 14.04.2012.csv" decimal="," thousands=".">
      <textFields>
        <textField/>
      </textFields>
    </textPr>
  </connection>
  <connection id="6" name="Racecar Legends Vintage 36 14.04.20124" type="6" refreshedVersion="0" background="1">
    <textPr prompt="0" sourceFile="C:\Users\fischer1\Desktop\HH2012\Racecar Legends Vintage 36 14.04.2012.csv" decimal="," thousands=".">
      <textFields>
        <textField/>
      </textFields>
    </textPr>
  </connection>
  <connection id="7" name="Racecar Legends Vintage 36 14.04.20125" type="6" refreshedVersion="0" background="1">
    <textPr prompt="0" sourceFile="C:\Users\fischer1\Desktop\HH2012\Racecar Legends Vintage 36 14.04.2012.csv" decimal="," thousands=".">
      <textFields>
        <textField/>
      </textFields>
    </textPr>
  </connection>
  <connection id="8" name="Racecar Legends Vintage 36 14.04.20126" type="6" refreshedVersion="0" background="1">
    <textPr prompt="0" sourceFile="C:\Users\fischer1\Desktop\HH2012\Racecar Legends Vintage 36 14.04.2012.csv" decimal="," thousands=".">
      <textFields>
        <textField/>
      </textFields>
    </textPr>
  </connection>
</connections>
</file>

<file path=xl/sharedStrings.xml><?xml version="1.0" encoding="utf-8"?>
<sst xmlns="http://schemas.openxmlformats.org/spreadsheetml/2006/main" count="401" uniqueCount="184">
  <si>
    <t>Rundenzeit 1</t>
  </si>
  <si>
    <t>Rundenzeit 2</t>
  </si>
  <si>
    <t>Rundenzeit 3</t>
  </si>
  <si>
    <t>Rundenzeit 4</t>
  </si>
  <si>
    <t>Rundenzeit 5</t>
  </si>
  <si>
    <t>Punkte Spur 1</t>
  </si>
  <si>
    <t>Punkte Spur 2</t>
  </si>
  <si>
    <t>Punkte Spur 3</t>
  </si>
  <si>
    <t>Punkte Spur 4</t>
  </si>
  <si>
    <t>Punkte Spur 5</t>
  </si>
  <si>
    <t>Punkte Spur 6</t>
  </si>
  <si>
    <t>Punkte gesamt</t>
  </si>
  <si>
    <t>Beste Spur</t>
  </si>
  <si>
    <t>Referenzzeit 5</t>
  </si>
  <si>
    <t>Referenzzeit 6</t>
  </si>
  <si>
    <t>Referenzzeit 4</t>
  </si>
  <si>
    <t>Referenzzeit 3</t>
  </si>
  <si>
    <t>Referenzzeit 2</t>
  </si>
  <si>
    <t>Referenzzeit 1</t>
  </si>
  <si>
    <t>Spur 1</t>
  </si>
  <si>
    <t>Spur 2</t>
  </si>
  <si>
    <t>Spur 3</t>
  </si>
  <si>
    <t>Spur 4</t>
  </si>
  <si>
    <t>Spur 5</t>
  </si>
  <si>
    <t>Spur 6</t>
  </si>
  <si>
    <t>Ergebnis</t>
  </si>
  <si>
    <t>Typ</t>
  </si>
  <si>
    <t>Serienrennen</t>
  </si>
  <si>
    <t>Vorgabe</t>
  </si>
  <si>
    <t>4 Minuten</t>
  </si>
  <si>
    <t>Modus</t>
  </si>
  <si>
    <t>F1-Modus</t>
  </si>
  <si>
    <t>Bestzeit</t>
  </si>
  <si>
    <t>Frank</t>
  </si>
  <si>
    <t>11,622 s</t>
  </si>
  <si>
    <t>Lauf: 15</t>
  </si>
  <si>
    <t>Spur: 4</t>
  </si>
  <si>
    <t>Bester Lauf</t>
  </si>
  <si>
    <t>21,00 R</t>
  </si>
  <si>
    <t>Bahndaten</t>
  </si>
  <si>
    <t>Name</t>
  </si>
  <si>
    <t>Min-Zeit</t>
  </si>
  <si>
    <t>Masstab</t>
  </si>
  <si>
    <t>-</t>
  </si>
  <si>
    <t>Michael Moes</t>
  </si>
  <si>
    <t>?</t>
  </si>
  <si>
    <t>Steve/Christian</t>
  </si>
  <si>
    <t>Kurzergebnis</t>
  </si>
  <si>
    <t>Rang</t>
  </si>
  <si>
    <t>Runden</t>
  </si>
  <si>
    <t>Zeit</t>
  </si>
  <si>
    <t>Lauf</t>
  </si>
  <si>
    <t>Spur</t>
  </si>
  <si>
    <t>in Runde</t>
  </si>
  <si>
    <t>Auto</t>
  </si>
  <si>
    <t>Holger</t>
  </si>
  <si>
    <t>25:47.99</t>
  </si>
  <si>
    <t xml:space="preserve"> </t>
  </si>
  <si>
    <t>24:51.01</t>
  </si>
  <si>
    <t>Ralph</t>
  </si>
  <si>
    <t>24:29.42</t>
  </si>
  <si>
    <t xml:space="preserve">Rick </t>
  </si>
  <si>
    <t>24:32.78</t>
  </si>
  <si>
    <t xml:space="preserve">Robert </t>
  </si>
  <si>
    <t>24:37.55</t>
  </si>
  <si>
    <t>Ingo</t>
  </si>
  <si>
    <t>24:50.90</t>
  </si>
  <si>
    <t>Volker</t>
  </si>
  <si>
    <t>25:01.95</t>
  </si>
  <si>
    <t>Rainer</t>
  </si>
  <si>
    <t>26:13.38</t>
  </si>
  <si>
    <t>Günter</t>
  </si>
  <si>
    <t>25:46.11</t>
  </si>
  <si>
    <t>Dietmar</t>
  </si>
  <si>
    <t>24:44.78</t>
  </si>
  <si>
    <t>Frieder</t>
  </si>
  <si>
    <t>24:42.03</t>
  </si>
  <si>
    <t>Thomas</t>
  </si>
  <si>
    <t>24:56.17</t>
  </si>
  <si>
    <t>Theo</t>
  </si>
  <si>
    <t>25:48.93</t>
  </si>
  <si>
    <t>Hans</t>
  </si>
  <si>
    <t>24:15.41</t>
  </si>
  <si>
    <t>Marcus</t>
  </si>
  <si>
    <t>24:30.84</t>
  </si>
  <si>
    <t>Taffy</t>
  </si>
  <si>
    <t>26:09.61</t>
  </si>
  <si>
    <t>Details</t>
  </si>
  <si>
    <t>4:10.68</t>
  </si>
  <si>
    <t>4:00.66</t>
  </si>
  <si>
    <t>4:09.18</t>
  </si>
  <si>
    <t>5:07.26</t>
  </si>
  <si>
    <t>4:08.91</t>
  </si>
  <si>
    <t>4:11.28</t>
  </si>
  <si>
    <t>4:10.93</t>
  </si>
  <si>
    <t>4:05.94</t>
  </si>
  <si>
    <t>4:10.15</t>
  </si>
  <si>
    <t>4:06.47</t>
  </si>
  <si>
    <t>4:12.05</t>
  </si>
  <si>
    <t>4:05.45</t>
  </si>
  <si>
    <t>4:06.59</t>
  </si>
  <si>
    <t>4:04.52</t>
  </si>
  <si>
    <t>4:01.48</t>
  </si>
  <si>
    <t>4:08.33</t>
  </si>
  <si>
    <t>4:02.53</t>
  </si>
  <si>
    <t>4:01.38</t>
  </si>
  <si>
    <t>4:03.16</t>
  </si>
  <si>
    <t>4:04.74</t>
  </si>
  <si>
    <t>4:08.08</t>
  </si>
  <si>
    <t>4:10.92</t>
  </si>
  <si>
    <t>4:04.49</t>
  </si>
  <si>
    <t>4:02.97</t>
  </si>
  <si>
    <t>4:00.65</t>
  </si>
  <si>
    <t>4:05.74</t>
  </si>
  <si>
    <t>4:03.22</t>
  </si>
  <si>
    <t>4:13.87</t>
  </si>
  <si>
    <t>4:11.08</t>
  </si>
  <si>
    <t>4:09.72</t>
  </si>
  <si>
    <t>4:10.39</t>
  </si>
  <si>
    <t>4:09.91</t>
  </si>
  <si>
    <t>4:11.05</t>
  </si>
  <si>
    <t>4:00.98</t>
  </si>
  <si>
    <t>4:08.83</t>
  </si>
  <si>
    <t>4:07.96</t>
  </si>
  <si>
    <t>4:13.12</t>
  </si>
  <si>
    <t>4:07.70</t>
  </si>
  <si>
    <t>4:08.31</t>
  </si>
  <si>
    <t>4:12.94</t>
  </si>
  <si>
    <t>4:11.92</t>
  </si>
  <si>
    <t>4:02.76</t>
  </si>
  <si>
    <t>4:05.22</t>
  </si>
  <si>
    <t>4:10.08</t>
  </si>
  <si>
    <t>4:09.63</t>
  </si>
  <si>
    <t>4:10.21</t>
  </si>
  <si>
    <t>5:35.46</t>
  </si>
  <si>
    <t>4:04.48</t>
  </si>
  <si>
    <t>4:09.24</t>
  </si>
  <si>
    <t>5:10.60</t>
  </si>
  <si>
    <t>4:01.71</t>
  </si>
  <si>
    <t>4:07.66</t>
  </si>
  <si>
    <t>4:12.39</t>
  </si>
  <si>
    <t>4:05.89</t>
  </si>
  <si>
    <t>4:04.75</t>
  </si>
  <si>
    <t>4:03.21</t>
  </si>
  <si>
    <t>4:19.74</t>
  </si>
  <si>
    <t>4:04.34</t>
  </si>
  <si>
    <t>4:06.82</t>
  </si>
  <si>
    <t>4:01.41</t>
  </si>
  <si>
    <t>4:03.30</t>
  </si>
  <si>
    <t>4:02.81</t>
  </si>
  <si>
    <t>4:12.18</t>
  </si>
  <si>
    <t>4:12.11</t>
  </si>
  <si>
    <t>4:13.65</t>
  </si>
  <si>
    <t>4:00.96</t>
  </si>
  <si>
    <t>4:03.97</t>
  </si>
  <si>
    <t>4:13.08</t>
  </si>
  <si>
    <t>4:16.41</t>
  </si>
  <si>
    <t>4:08.72</t>
  </si>
  <si>
    <t>4:06.34</t>
  </si>
  <si>
    <t>4:00.40</t>
  </si>
  <si>
    <t>4:17.58</t>
  </si>
  <si>
    <t>5:04.93</t>
  </si>
  <si>
    <t>4:01.57</t>
  </si>
  <si>
    <t>4:02.58</t>
  </si>
  <si>
    <t>4:01.39</t>
  </si>
  <si>
    <t>4:00.88</t>
  </si>
  <si>
    <t>4:01.58</t>
  </si>
  <si>
    <t>4:07.39</t>
  </si>
  <si>
    <t>4:00.75</t>
  </si>
  <si>
    <t>4:06.18</t>
  </si>
  <si>
    <t>4:01.05</t>
  </si>
  <si>
    <t>4:11.80</t>
  </si>
  <si>
    <t>4:10.06</t>
  </si>
  <si>
    <t>4:00.99</t>
  </si>
  <si>
    <t>4:04.35</t>
  </si>
  <si>
    <t>4:06.22</t>
  </si>
  <si>
    <t>4:05.09</t>
  </si>
  <si>
    <t>4:11.48</t>
  </si>
  <si>
    <t>5:36.56</t>
  </si>
  <si>
    <t>LaufNr</t>
  </si>
  <si>
    <t>SpurNr</t>
  </si>
  <si>
    <t>Runde</t>
  </si>
  <si>
    <t>Ergebnis-Spurübersicht Runden</t>
  </si>
  <si>
    <t>Bestzeiten-Übersicht</t>
  </si>
</sst>
</file>

<file path=xl/styles.xml><?xml version="1.0" encoding="utf-8"?>
<styleSheet xmlns="http://schemas.openxmlformats.org/spreadsheetml/2006/main">
  <numFmts count="1">
    <numFmt numFmtId="164" formatCode="0.000"/>
  </numFmts>
  <fonts count="24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name val="Arial"/>
      <family val="2"/>
    </font>
    <font>
      <sz val="26"/>
      <name val="Arial"/>
      <family val="2"/>
    </font>
    <font>
      <sz val="10"/>
      <color theme="0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rgb="FFFFFF00"/>
      </patternFill>
    </fill>
    <fill>
      <patternFill patternType="lightGray">
        <bgColor rgb="FFFFC000"/>
      </patternFill>
    </fill>
    <fill>
      <patternFill patternType="lightGray">
        <bgColor rgb="FFFF0000"/>
      </patternFill>
    </fill>
    <fill>
      <patternFill patternType="lightGray">
        <bgColor rgb="FF00B050"/>
      </patternFill>
    </fill>
    <fill>
      <patternFill patternType="lightGray"/>
    </fill>
    <fill>
      <patternFill patternType="lightGray">
        <bgColor rgb="FF00B0F0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1" applyNumberFormat="0" applyAlignment="0" applyProtection="0"/>
    <xf numFmtId="0" fontId="8" fillId="28" borderId="2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1" applyNumberFormat="0" applyAlignment="0" applyProtection="0"/>
    <xf numFmtId="0" fontId="15" fillId="0" borderId="6" applyNumberFormat="0" applyFill="0" applyAlignment="0" applyProtection="0"/>
    <xf numFmtId="0" fontId="16" fillId="31" borderId="0" applyNumberFormat="0" applyBorder="0" applyAlignment="0" applyProtection="0"/>
    <xf numFmtId="0" fontId="17" fillId="27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0" borderId="0"/>
    <xf numFmtId="0" fontId="4" fillId="32" borderId="7" applyNumberFormat="0" applyFont="0" applyAlignment="0" applyProtection="0"/>
  </cellStyleXfs>
  <cellXfs count="101">
    <xf numFmtId="0" fontId="0" fillId="0" borderId="0" xfId="0"/>
    <xf numFmtId="0" fontId="0" fillId="0" borderId="12" xfId="0" applyBorder="1"/>
    <xf numFmtId="0" fontId="0" fillId="0" borderId="13" xfId="0" applyBorder="1"/>
    <xf numFmtId="0" fontId="2" fillId="37" borderId="15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164" fontId="21" fillId="35" borderId="21" xfId="0" applyNumberFormat="1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164" fontId="21" fillId="36" borderId="21" xfId="0" applyNumberFormat="1" applyFont="1" applyFill="1" applyBorder="1" applyAlignment="1">
      <alignment horizontal="center"/>
    </xf>
    <xf numFmtId="0" fontId="2" fillId="36" borderId="20" xfId="0" applyFont="1" applyFill="1" applyBorder="1" applyAlignment="1">
      <alignment horizontal="center"/>
    </xf>
    <xf numFmtId="164" fontId="21" fillId="33" borderId="21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164" fontId="21" fillId="34" borderId="18" xfId="0" applyNumberFormat="1" applyFont="1" applyFill="1" applyBorder="1" applyAlignment="1">
      <alignment horizontal="center"/>
    </xf>
    <xf numFmtId="164" fontId="21" fillId="37" borderId="21" xfId="0" applyNumberFormat="1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 wrapText="1"/>
    </xf>
    <xf numFmtId="0" fontId="3" fillId="38" borderId="24" xfId="0" applyFont="1" applyFill="1" applyBorder="1" applyAlignment="1">
      <alignment horizontal="center"/>
    </xf>
    <xf numFmtId="0" fontId="3" fillId="38" borderId="25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37" borderId="27" xfId="0" applyFont="1" applyFill="1" applyBorder="1" applyAlignment="1">
      <alignment horizontal="center"/>
    </xf>
    <xf numFmtId="0" fontId="0" fillId="0" borderId="28" xfId="0" applyBorder="1"/>
    <xf numFmtId="0" fontId="2" fillId="34" borderId="17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3" fillId="0" borderId="26" xfId="0" applyFont="1" applyBorder="1" applyAlignment="1">
      <alignment horizontal="center"/>
    </xf>
    <xf numFmtId="164" fontId="21" fillId="38" borderId="21" xfId="0" applyNumberFormat="1" applyFont="1" applyFill="1" applyBorder="1" applyAlignment="1">
      <alignment horizontal="center"/>
    </xf>
    <xf numFmtId="0" fontId="2" fillId="38" borderId="20" xfId="0" applyFont="1" applyFill="1" applyBorder="1" applyAlignment="1">
      <alignment horizontal="center"/>
    </xf>
    <xf numFmtId="0" fontId="2" fillId="37" borderId="29" xfId="0" applyFont="1" applyFill="1" applyBorder="1" applyAlignment="1">
      <alignment horizontal="center"/>
    </xf>
    <xf numFmtId="164" fontId="2" fillId="37" borderId="30" xfId="0" applyNumberFormat="1" applyFont="1" applyFill="1" applyBorder="1" applyAlignment="1">
      <alignment horizontal="center"/>
    </xf>
    <xf numFmtId="0" fontId="2" fillId="37" borderId="31" xfId="0" applyFont="1" applyFill="1" applyBorder="1" applyAlignment="1">
      <alignment horizontal="center"/>
    </xf>
    <xf numFmtId="164" fontId="2" fillId="37" borderId="32" xfId="0" applyNumberFormat="1" applyFont="1" applyFill="1" applyBorder="1" applyAlignment="1">
      <alignment horizontal="center"/>
    </xf>
    <xf numFmtId="0" fontId="2" fillId="37" borderId="33" xfId="0" applyFont="1" applyFill="1" applyBorder="1" applyAlignment="1">
      <alignment horizontal="center"/>
    </xf>
    <xf numFmtId="164" fontId="2" fillId="37" borderId="34" xfId="0" applyNumberFormat="1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164" fontId="2" fillId="35" borderId="30" xfId="0" applyNumberFormat="1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164" fontId="2" fillId="35" borderId="32" xfId="0" applyNumberFormat="1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164" fontId="2" fillId="35" borderId="34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2" fillId="38" borderId="30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38" borderId="32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164" fontId="2" fillId="38" borderId="34" xfId="0" applyNumberFormat="1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164" fontId="2" fillId="36" borderId="30" xfId="0" applyNumberFormat="1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/>
    </xf>
    <xf numFmtId="164" fontId="2" fillId="36" borderId="32" xfId="0" applyNumberFormat="1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164" fontId="2" fillId="36" borderId="34" xfId="0" applyNumberFormat="1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164" fontId="2" fillId="33" borderId="30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164" fontId="2" fillId="33" borderId="32" xfId="0" applyNumberFormat="1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164" fontId="2" fillId="33" borderId="34" xfId="0" applyNumberFormat="1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164" fontId="2" fillId="34" borderId="30" xfId="0" applyNumberFormat="1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164" fontId="2" fillId="34" borderId="32" xfId="0" applyNumberFormat="1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164" fontId="2" fillId="34" borderId="34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left" vertical="center" textRotation="90"/>
    </xf>
    <xf numFmtId="0" fontId="22" fillId="37" borderId="11" xfId="0" applyFont="1" applyFill="1" applyBorder="1" applyAlignment="1">
      <alignment horizontal="left" vertical="center" textRotation="90"/>
    </xf>
    <xf numFmtId="0" fontId="22" fillId="37" borderId="10" xfId="0" applyFont="1" applyFill="1" applyBorder="1" applyAlignment="1">
      <alignment horizontal="left" vertical="center" textRotation="90"/>
    </xf>
    <xf numFmtId="0" fontId="22" fillId="35" borderId="10" xfId="0" applyFont="1" applyFill="1" applyBorder="1" applyAlignment="1">
      <alignment horizontal="left" vertical="center" textRotation="90"/>
    </xf>
    <xf numFmtId="0" fontId="22" fillId="0" borderId="10" xfId="0" applyFont="1" applyBorder="1" applyAlignment="1">
      <alignment horizontal="left" vertical="center" textRotation="90"/>
    </xf>
    <xf numFmtId="0" fontId="22" fillId="36" borderId="10" xfId="0" applyFont="1" applyFill="1" applyBorder="1" applyAlignment="1">
      <alignment horizontal="left" vertical="center" textRotation="90"/>
    </xf>
    <xf numFmtId="0" fontId="22" fillId="33" borderId="10" xfId="0" applyFont="1" applyFill="1" applyBorder="1" applyAlignment="1">
      <alignment horizontal="left" vertical="center" textRotation="90"/>
    </xf>
    <xf numFmtId="14" fontId="0" fillId="0" borderId="0" xfId="0" applyNumberFormat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11" xfId="0" applyBorder="1"/>
    <xf numFmtId="164" fontId="2" fillId="39" borderId="34" xfId="0" applyNumberFormat="1" applyFont="1" applyFill="1" applyBorder="1" applyAlignment="1">
      <alignment horizontal="center"/>
    </xf>
    <xf numFmtId="164" fontId="2" fillId="40" borderId="32" xfId="0" applyNumberFormat="1" applyFont="1" applyFill="1" applyBorder="1" applyAlignment="1">
      <alignment horizontal="center"/>
    </xf>
    <xf numFmtId="164" fontId="2" fillId="41" borderId="30" xfId="0" applyNumberFormat="1" applyFont="1" applyFill="1" applyBorder="1" applyAlignment="1">
      <alignment horizontal="center"/>
    </xf>
    <xf numFmtId="164" fontId="2" fillId="42" borderId="32" xfId="0" applyNumberFormat="1" applyFont="1" applyFill="1" applyBorder="1" applyAlignment="1">
      <alignment horizontal="center"/>
    </xf>
    <xf numFmtId="164" fontId="2" fillId="43" borderId="32" xfId="0" applyNumberFormat="1" applyFont="1" applyFill="1" applyBorder="1" applyAlignment="1">
      <alignment horizontal="center"/>
    </xf>
    <xf numFmtId="164" fontId="2" fillId="44" borderId="32" xfId="0" applyNumberFormat="1" applyFont="1" applyFill="1" applyBorder="1" applyAlignment="1">
      <alignment horizontal="center"/>
    </xf>
    <xf numFmtId="164" fontId="2" fillId="39" borderId="32" xfId="0" applyNumberFormat="1" applyFont="1" applyFill="1" applyBorder="1" applyAlignment="1">
      <alignment horizontal="center"/>
    </xf>
    <xf numFmtId="164" fontId="2" fillId="44" borderId="34" xfId="0" applyNumberFormat="1" applyFont="1" applyFill="1" applyBorder="1" applyAlignment="1">
      <alignment horizontal="center"/>
    </xf>
    <xf numFmtId="164" fontId="2" fillId="40" borderId="34" xfId="0" applyNumberFormat="1" applyFont="1" applyFill="1" applyBorder="1" applyAlignment="1">
      <alignment horizontal="center"/>
    </xf>
    <xf numFmtId="164" fontId="2" fillId="41" borderId="32" xfId="0" applyNumberFormat="1" applyFont="1" applyFill="1" applyBorder="1" applyAlignment="1">
      <alignment horizontal="center"/>
    </xf>
    <xf numFmtId="164" fontId="2" fillId="42" borderId="30" xfId="0" applyNumberFormat="1" applyFont="1" applyFill="1" applyBorder="1" applyAlignment="1">
      <alignment horizontal="center"/>
    </xf>
    <xf numFmtId="164" fontId="2" fillId="43" borderId="30" xfId="0" applyNumberFormat="1" applyFont="1" applyFill="1" applyBorder="1" applyAlignment="1">
      <alignment horizontal="center"/>
    </xf>
    <xf numFmtId="164" fontId="2" fillId="40" borderId="30" xfId="0" applyNumberFormat="1" applyFont="1" applyFill="1" applyBorder="1" applyAlignment="1">
      <alignment horizontal="center"/>
    </xf>
    <xf numFmtId="164" fontId="2" fillId="39" borderId="30" xfId="0" applyNumberFormat="1" applyFont="1" applyFill="1" applyBorder="1" applyAlignment="1">
      <alignment horizontal="center"/>
    </xf>
    <xf numFmtId="164" fontId="2" fillId="43" borderId="34" xfId="0" applyNumberFormat="1" applyFont="1" applyFill="1" applyBorder="1" applyAlignment="1">
      <alignment horizontal="center"/>
    </xf>
    <xf numFmtId="164" fontId="2" fillId="42" borderId="34" xfId="0" applyNumberFormat="1" applyFont="1" applyFill="1" applyBorder="1" applyAlignment="1">
      <alignment horizontal="center"/>
    </xf>
    <xf numFmtId="164" fontId="2" fillId="44" borderId="3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</cellXfs>
  <cellStyles count="43">
    <cellStyle name="20% - Akzent1" xfId="1" builtinId="30" customBuiltin="1"/>
    <cellStyle name="20% - Akzent2" xfId="2" builtinId="34" customBuiltin="1"/>
    <cellStyle name="20% - Akzent3" xfId="3" builtinId="38" customBuiltin="1"/>
    <cellStyle name="20% - Akzent4" xfId="4" builtinId="42" customBuiltin="1"/>
    <cellStyle name="20% - Akzent5" xfId="5" builtinId="46" customBuiltin="1"/>
    <cellStyle name="20% - Akzent6" xfId="6" builtinId="50" customBuiltin="1"/>
    <cellStyle name="40% - Akzent1" xfId="7" builtinId="31" customBuiltin="1"/>
    <cellStyle name="40% - Akzent2" xfId="8" builtinId="35" customBuiltin="1"/>
    <cellStyle name="40% - Akzent3" xfId="9" builtinId="39" customBuiltin="1"/>
    <cellStyle name="40% - Akzent4" xfId="10" builtinId="43" customBuiltin="1"/>
    <cellStyle name="40% - Akzent5" xfId="11" builtinId="47" customBuiltin="1"/>
    <cellStyle name="40% - Akzent6" xfId="12" builtinId="51" customBuiltin="1"/>
    <cellStyle name="60% - Akzent1" xfId="13" builtinId="32" customBuiltin="1"/>
    <cellStyle name="60% - Akzent2" xfId="14" builtinId="36" customBuiltin="1"/>
    <cellStyle name="60% - Akzent3" xfId="15" builtinId="40" customBuiltin="1"/>
    <cellStyle name="60% - Akzent4" xfId="16" builtinId="44" customBuiltin="1"/>
    <cellStyle name="60% - Akzent5" xfId="17" builtinId="48" customBuiltin="1"/>
    <cellStyle name="60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37" builtinId="21" customBuiltin="1"/>
    <cellStyle name="Berechnung" xfId="26" builtinId="22" customBuiltin="1"/>
    <cellStyle name="Eingabe" xfId="34" builtinId="20" customBuiltin="1"/>
    <cellStyle name="Ergebnis" xfId="39" builtinId="25" customBuiltin="1"/>
    <cellStyle name="Erklärender Text" xfId="28" builtinId="53" customBuiltin="1"/>
    <cellStyle name="Gut" xfId="29" builtinId="26" customBuiltin="1"/>
    <cellStyle name="Neutral" xfId="36" builtinId="28" customBuiltin="1"/>
    <cellStyle name="Normal 2" xfId="41"/>
    <cellStyle name="Note 2" xfId="42"/>
    <cellStyle name="Schlecht" xfId="25" builtinId="27" customBuiltin="1"/>
    <cellStyle name="Standard" xfId="0" builtinId="0"/>
    <cellStyle name="Überschrift" xfId="38" builtinId="15" customBuiltin="1"/>
    <cellStyle name="Überschrift 1" xfId="30" builtinId="16" customBuiltin="1"/>
    <cellStyle name="Überschrift 2" xfId="31" builtinId="17" customBuiltin="1"/>
    <cellStyle name="Überschrift 3" xfId="32" builtinId="18" customBuiltin="1"/>
    <cellStyle name="Überschrift 4" xfId="33" builtinId="19" customBuiltin="1"/>
    <cellStyle name="Verknüpfte Zelle" xfId="35" builtinId="24" customBuiltin="1"/>
    <cellStyle name="Warnender Text" xfId="40" builtinId="11" customBuiltin="1"/>
    <cellStyle name="Zelle überprüfen" xfId="27" builtinId="23" customBuiltin="1"/>
  </cellStyles>
  <dxfs count="0"/>
  <tableStyles count="0" defaultTableStyle="TableStyleMedium9" defaultPivotStyle="PivotStyleLight16"/>
  <colors>
    <mruColors>
      <color rgb="FFAE7BB1"/>
      <color rgb="FF937BB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ExterneDaten_1" connectionId="1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workbookViewId="0"/>
  </sheetViews>
  <sheetFormatPr baseColWidth="10" defaultRowHeight="12.75"/>
  <cols>
    <col min="1" max="1" width="27.5703125" bestFit="1" customWidth="1"/>
    <col min="2" max="2" width="11.85546875" bestFit="1" customWidth="1"/>
    <col min="3" max="3" width="13.42578125" bestFit="1" customWidth="1"/>
    <col min="4" max="4" width="8.140625" bestFit="1" customWidth="1"/>
    <col min="5" max="5" width="10.140625" bestFit="1" customWidth="1"/>
    <col min="6" max="6" width="8.140625" bestFit="1" customWidth="1"/>
    <col min="7" max="7" width="7.85546875" bestFit="1" customWidth="1"/>
    <col min="8" max="8" width="8.28515625" bestFit="1" customWidth="1"/>
    <col min="10" max="10" width="4.85546875" bestFit="1" customWidth="1"/>
  </cols>
  <sheetData>
    <row r="1" spans="1:5">
      <c r="A1" t="s">
        <v>25</v>
      </c>
    </row>
    <row r="2" spans="1:5">
      <c r="A2" t="s">
        <v>26</v>
      </c>
      <c r="B2" t="s">
        <v>27</v>
      </c>
    </row>
    <row r="3" spans="1:5">
      <c r="A3" t="s">
        <v>28</v>
      </c>
      <c r="B3" t="s">
        <v>29</v>
      </c>
    </row>
    <row r="4" spans="1:5">
      <c r="A4" t="s">
        <v>30</v>
      </c>
      <c r="B4" t="s">
        <v>31</v>
      </c>
    </row>
    <row r="6" spans="1:5">
      <c r="A6" t="s">
        <v>32</v>
      </c>
      <c r="B6" t="s">
        <v>33</v>
      </c>
      <c r="C6" t="s">
        <v>34</v>
      </c>
      <c r="D6" t="s">
        <v>35</v>
      </c>
      <c r="E6" t="s">
        <v>36</v>
      </c>
    </row>
    <row r="7" spans="1:5">
      <c r="A7" t="s">
        <v>37</v>
      </c>
      <c r="B7" t="s">
        <v>33</v>
      </c>
      <c r="C7" t="s">
        <v>38</v>
      </c>
      <c r="D7" t="s">
        <v>35</v>
      </c>
      <c r="E7" t="s">
        <v>36</v>
      </c>
    </row>
    <row r="9" spans="1:5">
      <c r="A9" t="s">
        <v>39</v>
      </c>
    </row>
    <row r="10" spans="1:5">
      <c r="B10" t="s">
        <v>40</v>
      </c>
      <c r="C10" t="s">
        <v>41</v>
      </c>
      <c r="D10" t="s">
        <v>42</v>
      </c>
    </row>
    <row r="11" spans="1:5">
      <c r="B11" t="s">
        <v>43</v>
      </c>
      <c r="C11">
        <v>6</v>
      </c>
      <c r="D11">
        <v>24</v>
      </c>
    </row>
    <row r="13" spans="1:5">
      <c r="A13" t="s">
        <v>32</v>
      </c>
    </row>
    <row r="14" spans="1:5">
      <c r="A14" t="s">
        <v>19</v>
      </c>
      <c r="B14">
        <v>6.008</v>
      </c>
      <c r="C14" t="s">
        <v>44</v>
      </c>
      <c r="D14" t="s">
        <v>45</v>
      </c>
      <c r="E14" s="77">
        <v>43070</v>
      </c>
    </row>
    <row r="15" spans="1:5">
      <c r="A15" t="s">
        <v>20</v>
      </c>
      <c r="B15">
        <v>7.7779999999999996</v>
      </c>
      <c r="C15" t="s">
        <v>45</v>
      </c>
      <c r="D15" t="s">
        <v>45</v>
      </c>
      <c r="E15" s="77">
        <v>43070</v>
      </c>
    </row>
    <row r="16" spans="1:5">
      <c r="A16" t="s">
        <v>21</v>
      </c>
      <c r="B16">
        <v>6.0019999999999998</v>
      </c>
      <c r="C16" t="s">
        <v>45</v>
      </c>
      <c r="D16" t="s">
        <v>45</v>
      </c>
      <c r="E16" s="77">
        <v>42836</v>
      </c>
    </row>
    <row r="17" spans="1:10">
      <c r="A17" t="s">
        <v>22</v>
      </c>
      <c r="B17">
        <v>6.0069999999999997</v>
      </c>
      <c r="C17" t="s">
        <v>45</v>
      </c>
      <c r="D17" t="s">
        <v>45</v>
      </c>
      <c r="E17" s="77">
        <v>43070</v>
      </c>
    </row>
    <row r="18" spans="1:10">
      <c r="A18" t="s">
        <v>23</v>
      </c>
      <c r="B18">
        <v>6.6360000000000001</v>
      </c>
      <c r="C18" t="s">
        <v>46</v>
      </c>
      <c r="E18" s="77">
        <v>43127</v>
      </c>
    </row>
    <row r="19" spans="1:10">
      <c r="A19" t="s">
        <v>24</v>
      </c>
      <c r="B19">
        <v>7.0019999999999998</v>
      </c>
      <c r="C19" t="s">
        <v>45</v>
      </c>
      <c r="D19" t="s">
        <v>45</v>
      </c>
      <c r="E19" s="77">
        <v>42888</v>
      </c>
    </row>
    <row r="21" spans="1:10">
      <c r="A21" t="s">
        <v>47</v>
      </c>
    </row>
    <row r="22" spans="1:10">
      <c r="A22" t="s">
        <v>48</v>
      </c>
      <c r="B22" t="s">
        <v>40</v>
      </c>
      <c r="C22" t="s">
        <v>49</v>
      </c>
      <c r="D22" t="s">
        <v>50</v>
      </c>
      <c r="E22" t="s">
        <v>32</v>
      </c>
      <c r="F22" t="s">
        <v>51</v>
      </c>
      <c r="G22" t="s">
        <v>52</v>
      </c>
      <c r="H22" t="s">
        <v>53</v>
      </c>
      <c r="J22" t="s">
        <v>54</v>
      </c>
    </row>
    <row r="23" spans="1:10">
      <c r="A23">
        <v>1</v>
      </c>
      <c r="B23" t="s">
        <v>55</v>
      </c>
      <c r="C23">
        <v>119</v>
      </c>
      <c r="D23" t="s">
        <v>56</v>
      </c>
      <c r="E23">
        <v>12.028</v>
      </c>
      <c r="F23">
        <v>7</v>
      </c>
      <c r="G23">
        <v>5</v>
      </c>
      <c r="H23">
        <v>19</v>
      </c>
      <c r="J23" t="s">
        <v>57</v>
      </c>
    </row>
    <row r="24" spans="1:10">
      <c r="A24">
        <v>2</v>
      </c>
      <c r="B24" t="s">
        <v>33</v>
      </c>
      <c r="C24">
        <v>118</v>
      </c>
      <c r="D24" t="s">
        <v>58</v>
      </c>
      <c r="E24">
        <v>11.622</v>
      </c>
      <c r="F24">
        <v>15</v>
      </c>
      <c r="G24">
        <v>4</v>
      </c>
      <c r="H24">
        <v>5</v>
      </c>
      <c r="J24" t="s">
        <v>57</v>
      </c>
    </row>
    <row r="25" spans="1:10">
      <c r="A25">
        <v>3</v>
      </c>
      <c r="B25" t="s">
        <v>59</v>
      </c>
      <c r="C25">
        <v>116</v>
      </c>
      <c r="D25" t="s">
        <v>60</v>
      </c>
      <c r="E25">
        <v>11.795999999999999</v>
      </c>
      <c r="F25">
        <v>5</v>
      </c>
      <c r="G25">
        <v>4</v>
      </c>
      <c r="H25">
        <v>2</v>
      </c>
      <c r="J25" t="s">
        <v>57</v>
      </c>
    </row>
    <row r="26" spans="1:10">
      <c r="A26">
        <v>4</v>
      </c>
      <c r="B26" t="s">
        <v>61</v>
      </c>
      <c r="C26">
        <v>112</v>
      </c>
      <c r="D26" t="s">
        <v>62</v>
      </c>
      <c r="E26">
        <v>12.444000000000001</v>
      </c>
      <c r="F26">
        <v>12</v>
      </c>
      <c r="G26">
        <v>4</v>
      </c>
      <c r="H26">
        <v>13</v>
      </c>
      <c r="J26" t="s">
        <v>57</v>
      </c>
    </row>
    <row r="27" spans="1:10">
      <c r="A27">
        <v>5</v>
      </c>
      <c r="B27" t="s">
        <v>63</v>
      </c>
      <c r="C27">
        <v>112</v>
      </c>
      <c r="D27" t="s">
        <v>64</v>
      </c>
      <c r="E27">
        <v>12.541</v>
      </c>
      <c r="F27">
        <v>14</v>
      </c>
      <c r="G27">
        <v>3</v>
      </c>
      <c r="H27">
        <v>17</v>
      </c>
      <c r="J27" t="s">
        <v>57</v>
      </c>
    </row>
    <row r="28" spans="1:10">
      <c r="A28">
        <v>6</v>
      </c>
      <c r="B28" t="s">
        <v>65</v>
      </c>
      <c r="C28">
        <v>112</v>
      </c>
      <c r="D28" t="s">
        <v>66</v>
      </c>
      <c r="E28">
        <v>12.388999999999999</v>
      </c>
      <c r="F28">
        <v>2</v>
      </c>
      <c r="G28">
        <v>1</v>
      </c>
      <c r="H28">
        <v>4</v>
      </c>
      <c r="J28" t="s">
        <v>57</v>
      </c>
    </row>
    <row r="29" spans="1:10">
      <c r="A29">
        <v>7</v>
      </c>
      <c r="B29" t="s">
        <v>67</v>
      </c>
      <c r="C29">
        <v>112</v>
      </c>
      <c r="D29" t="s">
        <v>68</v>
      </c>
      <c r="E29">
        <v>12.696</v>
      </c>
      <c r="F29">
        <v>14</v>
      </c>
      <c r="G29">
        <v>4</v>
      </c>
      <c r="H29">
        <v>14</v>
      </c>
      <c r="J29" t="s">
        <v>57</v>
      </c>
    </row>
    <row r="30" spans="1:10">
      <c r="A30">
        <v>8</v>
      </c>
      <c r="B30" t="s">
        <v>69</v>
      </c>
      <c r="C30">
        <v>112</v>
      </c>
      <c r="D30" t="s">
        <v>70</v>
      </c>
      <c r="E30">
        <v>12.316000000000001</v>
      </c>
      <c r="F30">
        <v>6</v>
      </c>
      <c r="G30">
        <v>4</v>
      </c>
      <c r="H30">
        <v>17</v>
      </c>
      <c r="J30" t="s">
        <v>57</v>
      </c>
    </row>
    <row r="31" spans="1:10">
      <c r="A31">
        <v>9</v>
      </c>
      <c r="B31" t="s">
        <v>71</v>
      </c>
      <c r="C31">
        <v>110</v>
      </c>
      <c r="D31" t="s">
        <v>72</v>
      </c>
      <c r="E31">
        <v>12.358000000000001</v>
      </c>
      <c r="F31">
        <v>8</v>
      </c>
      <c r="G31">
        <v>5</v>
      </c>
      <c r="H31">
        <v>11</v>
      </c>
      <c r="J31" t="s">
        <v>57</v>
      </c>
    </row>
    <row r="32" spans="1:10">
      <c r="A32">
        <v>10</v>
      </c>
      <c r="B32" t="s">
        <v>73</v>
      </c>
      <c r="C32">
        <v>108</v>
      </c>
      <c r="D32" t="s">
        <v>74</v>
      </c>
      <c r="E32">
        <v>12.525</v>
      </c>
      <c r="F32">
        <v>14</v>
      </c>
      <c r="G32">
        <v>2</v>
      </c>
      <c r="H32">
        <v>16</v>
      </c>
      <c r="J32" t="s">
        <v>57</v>
      </c>
    </row>
    <row r="33" spans="1:10">
      <c r="A33">
        <v>11</v>
      </c>
      <c r="B33" t="s">
        <v>75</v>
      </c>
      <c r="C33">
        <v>106</v>
      </c>
      <c r="D33" t="s">
        <v>76</v>
      </c>
      <c r="E33">
        <v>12.44</v>
      </c>
      <c r="F33">
        <v>10</v>
      </c>
      <c r="G33">
        <v>1</v>
      </c>
      <c r="H33">
        <v>4</v>
      </c>
      <c r="J33" t="s">
        <v>57</v>
      </c>
    </row>
    <row r="34" spans="1:10">
      <c r="A34">
        <v>12</v>
      </c>
      <c r="B34" t="s">
        <v>77</v>
      </c>
      <c r="C34">
        <v>104</v>
      </c>
      <c r="D34" t="s">
        <v>78</v>
      </c>
      <c r="E34">
        <v>12.433</v>
      </c>
      <c r="F34">
        <v>8</v>
      </c>
      <c r="G34">
        <v>6</v>
      </c>
      <c r="H34">
        <v>17</v>
      </c>
      <c r="J34" t="s">
        <v>57</v>
      </c>
    </row>
    <row r="35" spans="1:10">
      <c r="A35">
        <v>13</v>
      </c>
      <c r="B35" t="s">
        <v>79</v>
      </c>
      <c r="C35">
        <v>104</v>
      </c>
      <c r="D35" t="s">
        <v>80</v>
      </c>
      <c r="E35">
        <v>12.135999999999999</v>
      </c>
      <c r="F35">
        <v>5</v>
      </c>
      <c r="G35">
        <v>3</v>
      </c>
      <c r="H35">
        <v>12</v>
      </c>
      <c r="J35" t="s">
        <v>57</v>
      </c>
    </row>
    <row r="36" spans="1:10">
      <c r="A36">
        <v>14</v>
      </c>
      <c r="B36" t="s">
        <v>81</v>
      </c>
      <c r="C36">
        <v>103</v>
      </c>
      <c r="D36" t="s">
        <v>82</v>
      </c>
      <c r="E36">
        <v>12.103999999999999</v>
      </c>
      <c r="F36">
        <v>10</v>
      </c>
      <c r="G36">
        <v>4</v>
      </c>
      <c r="H36">
        <v>12</v>
      </c>
      <c r="J36" t="s">
        <v>57</v>
      </c>
    </row>
    <row r="37" spans="1:10">
      <c r="A37">
        <v>15</v>
      </c>
      <c r="B37" t="s">
        <v>83</v>
      </c>
      <c r="C37">
        <v>102</v>
      </c>
      <c r="D37">
        <f>MAX(D38:D172)</f>
        <v>6</v>
      </c>
      <c r="E37">
        <v>12.288</v>
      </c>
      <c r="F37">
        <v>12</v>
      </c>
      <c r="G37">
        <v>3</v>
      </c>
      <c r="H37">
        <v>18</v>
      </c>
      <c r="J37" t="s">
        <v>57</v>
      </c>
    </row>
    <row r="38" spans="1:10">
      <c r="A38">
        <v>16</v>
      </c>
      <c r="B38" t="s">
        <v>85</v>
      </c>
      <c r="C38">
        <v>90</v>
      </c>
      <c r="D38" t="s">
        <v>86</v>
      </c>
      <c r="E38">
        <v>15.098000000000001</v>
      </c>
      <c r="F38">
        <v>1</v>
      </c>
      <c r="G38">
        <v>1</v>
      </c>
      <c r="H38">
        <v>9</v>
      </c>
      <c r="J38" t="s">
        <v>57</v>
      </c>
    </row>
    <row r="40" spans="1:10">
      <c r="A40" t="s">
        <v>87</v>
      </c>
    </row>
    <row r="41" spans="1:10">
      <c r="A41" t="s">
        <v>48</v>
      </c>
      <c r="B41" t="s">
        <v>40</v>
      </c>
      <c r="C41" t="s">
        <v>51</v>
      </c>
      <c r="D41" t="s">
        <v>52</v>
      </c>
      <c r="E41" t="s">
        <v>49</v>
      </c>
      <c r="F41" t="s">
        <v>50</v>
      </c>
      <c r="G41" t="s">
        <v>32</v>
      </c>
      <c r="H41" t="s">
        <v>53</v>
      </c>
    </row>
    <row r="43" spans="1:10">
      <c r="A43">
        <v>1</v>
      </c>
      <c r="B43" t="s">
        <v>55</v>
      </c>
      <c r="E43">
        <v>119</v>
      </c>
      <c r="F43" t="s">
        <v>56</v>
      </c>
    </row>
    <row r="44" spans="1:10">
      <c r="C44">
        <v>2</v>
      </c>
      <c r="D44">
        <v>6</v>
      </c>
      <c r="E44">
        <v>19</v>
      </c>
      <c r="F44" t="s">
        <v>88</v>
      </c>
      <c r="G44">
        <v>12.388</v>
      </c>
      <c r="H44">
        <v>3</v>
      </c>
    </row>
    <row r="45" spans="1:10">
      <c r="C45">
        <v>3</v>
      </c>
      <c r="D45">
        <v>4</v>
      </c>
      <c r="E45">
        <v>19</v>
      </c>
      <c r="F45" t="s">
        <v>89</v>
      </c>
      <c r="G45">
        <v>12.228999999999999</v>
      </c>
      <c r="H45">
        <v>17</v>
      </c>
    </row>
    <row r="46" spans="1:10">
      <c r="C46">
        <v>4</v>
      </c>
      <c r="D46">
        <v>2</v>
      </c>
      <c r="E46">
        <v>20</v>
      </c>
      <c r="F46" t="s">
        <v>90</v>
      </c>
      <c r="G46">
        <v>12.199</v>
      </c>
      <c r="H46">
        <v>17</v>
      </c>
    </row>
    <row r="47" spans="1:10">
      <c r="C47">
        <v>5</v>
      </c>
      <c r="D47">
        <v>1</v>
      </c>
      <c r="E47">
        <v>21</v>
      </c>
      <c r="F47" t="s">
        <v>91</v>
      </c>
      <c r="G47">
        <v>12.095000000000001</v>
      </c>
      <c r="H47">
        <v>14</v>
      </c>
    </row>
    <row r="48" spans="1:10">
      <c r="C48">
        <v>6</v>
      </c>
      <c r="D48">
        <v>3</v>
      </c>
      <c r="E48">
        <v>20</v>
      </c>
      <c r="F48" t="s">
        <v>92</v>
      </c>
      <c r="G48">
        <v>12.135</v>
      </c>
      <c r="H48">
        <v>14</v>
      </c>
    </row>
    <row r="49" spans="1:8">
      <c r="C49">
        <v>7</v>
      </c>
      <c r="D49">
        <v>5</v>
      </c>
      <c r="E49">
        <v>20</v>
      </c>
      <c r="F49" t="s">
        <v>93</v>
      </c>
      <c r="G49">
        <v>12.028</v>
      </c>
      <c r="H49">
        <v>19</v>
      </c>
    </row>
    <row r="51" spans="1:8">
      <c r="A51">
        <v>2</v>
      </c>
      <c r="B51" t="s">
        <v>33</v>
      </c>
      <c r="E51">
        <v>118</v>
      </c>
      <c r="F51" t="s">
        <v>58</v>
      </c>
    </row>
    <row r="52" spans="1:8">
      <c r="C52">
        <v>9</v>
      </c>
      <c r="D52">
        <v>1</v>
      </c>
      <c r="E52">
        <v>20</v>
      </c>
      <c r="F52" t="s">
        <v>94</v>
      </c>
      <c r="G52">
        <v>12.055</v>
      </c>
      <c r="H52">
        <v>20</v>
      </c>
    </row>
    <row r="53" spans="1:8">
      <c r="C53">
        <v>10</v>
      </c>
      <c r="D53">
        <v>3</v>
      </c>
      <c r="E53">
        <v>18</v>
      </c>
      <c r="F53" t="s">
        <v>95</v>
      </c>
      <c r="G53">
        <v>12.291</v>
      </c>
      <c r="H53">
        <v>7</v>
      </c>
    </row>
    <row r="54" spans="1:8">
      <c r="C54">
        <v>11</v>
      </c>
      <c r="D54">
        <v>5</v>
      </c>
      <c r="E54">
        <v>19</v>
      </c>
      <c r="F54" t="s">
        <v>96</v>
      </c>
      <c r="G54">
        <v>12.249000000000001</v>
      </c>
      <c r="H54">
        <v>10</v>
      </c>
    </row>
    <row r="55" spans="1:8">
      <c r="C55">
        <v>14</v>
      </c>
      <c r="D55">
        <v>6</v>
      </c>
      <c r="E55">
        <v>20</v>
      </c>
      <c r="F55" t="s">
        <v>97</v>
      </c>
      <c r="G55">
        <v>11.747999999999999</v>
      </c>
      <c r="H55">
        <v>17</v>
      </c>
    </row>
    <row r="56" spans="1:8">
      <c r="C56">
        <v>15</v>
      </c>
      <c r="D56">
        <v>4</v>
      </c>
      <c r="E56">
        <v>21</v>
      </c>
      <c r="F56" t="s">
        <v>98</v>
      </c>
      <c r="G56">
        <v>11.622</v>
      </c>
      <c r="H56">
        <v>5</v>
      </c>
    </row>
    <row r="57" spans="1:8">
      <c r="C57">
        <v>16</v>
      </c>
      <c r="D57">
        <v>2</v>
      </c>
      <c r="E57">
        <v>20</v>
      </c>
      <c r="F57" t="s">
        <v>99</v>
      </c>
      <c r="G57">
        <v>11.895</v>
      </c>
      <c r="H57">
        <v>6</v>
      </c>
    </row>
    <row r="59" spans="1:8">
      <c r="A59">
        <v>3</v>
      </c>
      <c r="B59" t="s">
        <v>59</v>
      </c>
      <c r="E59">
        <v>116</v>
      </c>
      <c r="F59" t="s">
        <v>60</v>
      </c>
    </row>
    <row r="60" spans="1:8">
      <c r="C60">
        <v>1</v>
      </c>
      <c r="D60">
        <v>5</v>
      </c>
      <c r="E60">
        <v>19</v>
      </c>
      <c r="F60" t="s">
        <v>100</v>
      </c>
      <c r="G60">
        <v>11.946</v>
      </c>
      <c r="H60">
        <v>19</v>
      </c>
    </row>
    <row r="61" spans="1:8">
      <c r="C61">
        <v>4</v>
      </c>
      <c r="D61">
        <v>6</v>
      </c>
      <c r="E61">
        <v>20</v>
      </c>
      <c r="F61" t="s">
        <v>101</v>
      </c>
      <c r="G61">
        <v>11.922000000000001</v>
      </c>
      <c r="H61">
        <v>18</v>
      </c>
    </row>
    <row r="62" spans="1:8">
      <c r="C62">
        <v>5</v>
      </c>
      <c r="D62">
        <v>4</v>
      </c>
      <c r="E62">
        <v>19</v>
      </c>
      <c r="F62" t="s">
        <v>102</v>
      </c>
      <c r="G62">
        <v>11.795999999999999</v>
      </c>
      <c r="H62">
        <v>2</v>
      </c>
    </row>
    <row r="63" spans="1:8">
      <c r="C63">
        <v>6</v>
      </c>
      <c r="D63">
        <v>2</v>
      </c>
      <c r="E63">
        <v>19</v>
      </c>
      <c r="F63" t="s">
        <v>95</v>
      </c>
      <c r="G63">
        <v>12.144</v>
      </c>
      <c r="H63">
        <v>19</v>
      </c>
    </row>
    <row r="64" spans="1:8">
      <c r="C64">
        <v>7</v>
      </c>
      <c r="D64">
        <v>1</v>
      </c>
      <c r="E64">
        <v>20</v>
      </c>
      <c r="F64" t="s">
        <v>103</v>
      </c>
      <c r="G64">
        <v>12.06</v>
      </c>
      <c r="H64">
        <v>18</v>
      </c>
    </row>
    <row r="65" spans="1:8">
      <c r="C65">
        <v>8</v>
      </c>
      <c r="D65">
        <v>3</v>
      </c>
      <c r="E65">
        <v>19</v>
      </c>
      <c r="F65" t="s">
        <v>104</v>
      </c>
      <c r="G65">
        <v>12.327999999999999</v>
      </c>
      <c r="H65">
        <v>18</v>
      </c>
    </row>
    <row r="67" spans="1:8">
      <c r="A67">
        <v>4</v>
      </c>
      <c r="B67" t="s">
        <v>61</v>
      </c>
      <c r="E67">
        <v>112</v>
      </c>
      <c r="F67" t="s">
        <v>62</v>
      </c>
    </row>
    <row r="68" spans="1:8">
      <c r="C68">
        <v>11</v>
      </c>
      <c r="D68">
        <v>6</v>
      </c>
      <c r="E68">
        <v>17</v>
      </c>
      <c r="F68" t="s">
        <v>105</v>
      </c>
      <c r="G68">
        <v>12.878</v>
      </c>
      <c r="H68">
        <v>6</v>
      </c>
    </row>
    <row r="69" spans="1:8">
      <c r="C69">
        <v>12</v>
      </c>
      <c r="D69">
        <v>4</v>
      </c>
      <c r="E69">
        <v>19</v>
      </c>
      <c r="F69" t="s">
        <v>106</v>
      </c>
      <c r="G69">
        <v>12.444000000000001</v>
      </c>
      <c r="H69">
        <v>13</v>
      </c>
    </row>
    <row r="70" spans="1:8">
      <c r="C70">
        <v>13</v>
      </c>
      <c r="D70">
        <v>2</v>
      </c>
      <c r="E70">
        <v>19</v>
      </c>
      <c r="F70" t="s">
        <v>107</v>
      </c>
      <c r="G70">
        <v>12.622999999999999</v>
      </c>
      <c r="H70">
        <v>13</v>
      </c>
    </row>
    <row r="71" spans="1:8">
      <c r="C71">
        <v>14</v>
      </c>
      <c r="D71">
        <v>1</v>
      </c>
      <c r="E71">
        <v>19</v>
      </c>
      <c r="F71" t="s">
        <v>108</v>
      </c>
      <c r="G71">
        <v>12.629</v>
      </c>
      <c r="H71">
        <v>7</v>
      </c>
    </row>
    <row r="72" spans="1:8">
      <c r="C72">
        <v>15</v>
      </c>
      <c r="D72">
        <v>3</v>
      </c>
      <c r="E72">
        <v>19</v>
      </c>
      <c r="F72" t="s">
        <v>109</v>
      </c>
      <c r="G72">
        <v>12.875999999999999</v>
      </c>
      <c r="H72">
        <v>14</v>
      </c>
    </row>
    <row r="73" spans="1:8">
      <c r="C73">
        <v>16</v>
      </c>
      <c r="D73">
        <v>5</v>
      </c>
      <c r="E73">
        <v>19</v>
      </c>
      <c r="F73" t="s">
        <v>110</v>
      </c>
      <c r="G73">
        <v>12.596</v>
      </c>
      <c r="H73">
        <v>16</v>
      </c>
    </row>
    <row r="75" spans="1:8">
      <c r="A75">
        <v>5</v>
      </c>
      <c r="B75" t="s">
        <v>63</v>
      </c>
      <c r="E75">
        <v>112</v>
      </c>
      <c r="F75" t="s">
        <v>64</v>
      </c>
    </row>
    <row r="76" spans="1:8">
      <c r="C76">
        <v>10</v>
      </c>
      <c r="D76">
        <v>6</v>
      </c>
      <c r="E76">
        <v>18</v>
      </c>
      <c r="F76" t="s">
        <v>111</v>
      </c>
      <c r="G76">
        <v>12.964</v>
      </c>
      <c r="H76">
        <v>16</v>
      </c>
    </row>
    <row r="77" spans="1:8">
      <c r="C77">
        <v>11</v>
      </c>
      <c r="D77">
        <v>4</v>
      </c>
      <c r="E77">
        <v>18</v>
      </c>
      <c r="F77" t="s">
        <v>112</v>
      </c>
      <c r="G77">
        <v>12.81</v>
      </c>
      <c r="H77">
        <v>8</v>
      </c>
    </row>
    <row r="78" spans="1:8">
      <c r="C78">
        <v>12</v>
      </c>
      <c r="D78">
        <v>2</v>
      </c>
      <c r="E78">
        <v>19</v>
      </c>
      <c r="F78" t="s">
        <v>113</v>
      </c>
      <c r="G78">
        <v>12.677</v>
      </c>
      <c r="H78">
        <v>17</v>
      </c>
    </row>
    <row r="79" spans="1:8">
      <c r="C79">
        <v>13</v>
      </c>
      <c r="D79">
        <v>1</v>
      </c>
      <c r="E79">
        <v>19</v>
      </c>
      <c r="F79" t="s">
        <v>114</v>
      </c>
      <c r="G79">
        <v>12.564</v>
      </c>
      <c r="H79">
        <v>6</v>
      </c>
    </row>
    <row r="80" spans="1:8">
      <c r="C80">
        <v>14</v>
      </c>
      <c r="D80">
        <v>3</v>
      </c>
      <c r="E80">
        <v>19</v>
      </c>
      <c r="F80" t="s">
        <v>115</v>
      </c>
      <c r="G80">
        <v>12.541</v>
      </c>
      <c r="H80">
        <v>17</v>
      </c>
    </row>
    <row r="81" spans="1:8">
      <c r="C81">
        <v>15</v>
      </c>
      <c r="D81">
        <v>5</v>
      </c>
      <c r="E81">
        <v>19</v>
      </c>
      <c r="F81" t="s">
        <v>116</v>
      </c>
      <c r="G81">
        <v>12.904</v>
      </c>
      <c r="H81">
        <v>12</v>
      </c>
    </row>
    <row r="83" spans="1:8">
      <c r="A83">
        <v>6</v>
      </c>
      <c r="B83" t="s">
        <v>65</v>
      </c>
      <c r="E83">
        <v>112</v>
      </c>
      <c r="F83" t="s">
        <v>66</v>
      </c>
    </row>
    <row r="84" spans="1:8">
      <c r="C84">
        <v>1</v>
      </c>
      <c r="D84">
        <v>2</v>
      </c>
      <c r="E84">
        <v>19</v>
      </c>
      <c r="F84" t="s">
        <v>117</v>
      </c>
      <c r="G84">
        <v>12.491</v>
      </c>
      <c r="H84">
        <v>5</v>
      </c>
    </row>
    <row r="85" spans="1:8">
      <c r="C85">
        <v>2</v>
      </c>
      <c r="D85">
        <v>1</v>
      </c>
      <c r="E85">
        <v>19</v>
      </c>
      <c r="F85" t="s">
        <v>118</v>
      </c>
      <c r="G85">
        <v>12.388999999999999</v>
      </c>
      <c r="H85">
        <v>4</v>
      </c>
    </row>
    <row r="86" spans="1:8">
      <c r="C86">
        <v>3</v>
      </c>
      <c r="D86">
        <v>3</v>
      </c>
      <c r="E86">
        <v>19</v>
      </c>
      <c r="F86" t="s">
        <v>119</v>
      </c>
      <c r="G86">
        <v>12.676</v>
      </c>
      <c r="H86">
        <v>5</v>
      </c>
    </row>
    <row r="87" spans="1:8">
      <c r="C87">
        <v>4</v>
      </c>
      <c r="D87">
        <v>5</v>
      </c>
      <c r="E87">
        <v>19</v>
      </c>
      <c r="F87" t="s">
        <v>120</v>
      </c>
      <c r="G87">
        <v>12.538</v>
      </c>
      <c r="H87">
        <v>16</v>
      </c>
    </row>
    <row r="88" spans="1:8">
      <c r="C88">
        <v>7</v>
      </c>
      <c r="D88">
        <v>6</v>
      </c>
      <c r="E88">
        <v>17</v>
      </c>
      <c r="F88" t="s">
        <v>121</v>
      </c>
      <c r="G88">
        <v>12.882999999999999</v>
      </c>
      <c r="H88">
        <v>2</v>
      </c>
    </row>
    <row r="89" spans="1:8">
      <c r="C89">
        <v>8</v>
      </c>
      <c r="D89">
        <v>4</v>
      </c>
      <c r="E89">
        <v>19</v>
      </c>
      <c r="F89" t="s">
        <v>122</v>
      </c>
      <c r="G89">
        <v>12.537000000000001</v>
      </c>
      <c r="H89">
        <v>17</v>
      </c>
    </row>
    <row r="91" spans="1:8">
      <c r="A91">
        <v>7</v>
      </c>
      <c r="B91" t="s">
        <v>67</v>
      </c>
      <c r="E91">
        <v>112</v>
      </c>
      <c r="F91" t="s">
        <v>68</v>
      </c>
    </row>
    <row r="92" spans="1:8">
      <c r="C92">
        <v>9</v>
      </c>
      <c r="D92">
        <v>3</v>
      </c>
      <c r="E92">
        <v>18</v>
      </c>
      <c r="F92" t="s">
        <v>123</v>
      </c>
      <c r="G92">
        <v>13.009</v>
      </c>
      <c r="H92">
        <v>10</v>
      </c>
    </row>
    <row r="93" spans="1:8">
      <c r="C93">
        <v>10</v>
      </c>
      <c r="D93">
        <v>5</v>
      </c>
      <c r="E93">
        <v>19</v>
      </c>
      <c r="F93" t="s">
        <v>124</v>
      </c>
      <c r="G93">
        <v>12.92</v>
      </c>
      <c r="H93">
        <v>15</v>
      </c>
    </row>
    <row r="94" spans="1:8">
      <c r="C94">
        <v>13</v>
      </c>
      <c r="D94">
        <v>6</v>
      </c>
      <c r="E94">
        <v>18</v>
      </c>
      <c r="F94" t="s">
        <v>125</v>
      </c>
      <c r="G94">
        <v>13.164</v>
      </c>
      <c r="H94">
        <v>8</v>
      </c>
    </row>
    <row r="95" spans="1:8">
      <c r="C95">
        <v>14</v>
      </c>
      <c r="D95">
        <v>4</v>
      </c>
      <c r="E95">
        <v>19</v>
      </c>
      <c r="F95" t="s">
        <v>126</v>
      </c>
      <c r="G95">
        <v>12.696</v>
      </c>
      <c r="H95">
        <v>14</v>
      </c>
    </row>
    <row r="96" spans="1:8">
      <c r="C96">
        <v>15</v>
      </c>
      <c r="D96">
        <v>2</v>
      </c>
      <c r="E96">
        <v>19</v>
      </c>
      <c r="F96" t="s">
        <v>127</v>
      </c>
      <c r="G96">
        <v>12.808999999999999</v>
      </c>
      <c r="H96">
        <v>18</v>
      </c>
    </row>
    <row r="97" spans="1:8">
      <c r="C97">
        <v>16</v>
      </c>
      <c r="D97">
        <v>1</v>
      </c>
      <c r="E97">
        <v>19</v>
      </c>
      <c r="F97" t="s">
        <v>128</v>
      </c>
      <c r="G97">
        <v>12.935</v>
      </c>
      <c r="H97">
        <v>14</v>
      </c>
    </row>
    <row r="99" spans="1:8">
      <c r="A99">
        <v>8</v>
      </c>
      <c r="B99" t="s">
        <v>69</v>
      </c>
      <c r="E99">
        <v>112</v>
      </c>
      <c r="F99" t="s">
        <v>70</v>
      </c>
    </row>
    <row r="100" spans="1:8">
      <c r="C100">
        <v>1</v>
      </c>
      <c r="D100">
        <v>3</v>
      </c>
      <c r="E100">
        <v>18</v>
      </c>
      <c r="F100" t="s">
        <v>129</v>
      </c>
      <c r="G100">
        <v>12.624000000000001</v>
      </c>
      <c r="H100">
        <v>12</v>
      </c>
    </row>
    <row r="101" spans="1:8">
      <c r="C101">
        <v>2</v>
      </c>
      <c r="D101">
        <v>5</v>
      </c>
      <c r="E101">
        <v>18</v>
      </c>
      <c r="F101" t="s">
        <v>130</v>
      </c>
      <c r="G101">
        <v>12.808999999999999</v>
      </c>
      <c r="H101">
        <v>18</v>
      </c>
    </row>
    <row r="102" spans="1:8">
      <c r="C102">
        <v>5</v>
      </c>
      <c r="D102">
        <v>6</v>
      </c>
      <c r="E102">
        <v>19</v>
      </c>
      <c r="F102" t="s">
        <v>131</v>
      </c>
      <c r="G102">
        <v>12.555</v>
      </c>
      <c r="H102">
        <v>18</v>
      </c>
    </row>
    <row r="103" spans="1:8">
      <c r="C103">
        <v>6</v>
      </c>
      <c r="D103">
        <v>4</v>
      </c>
      <c r="E103">
        <v>19</v>
      </c>
      <c r="F103" t="s">
        <v>132</v>
      </c>
      <c r="G103">
        <v>12.316000000000001</v>
      </c>
      <c r="H103">
        <v>17</v>
      </c>
    </row>
    <row r="104" spans="1:8">
      <c r="C104">
        <v>7</v>
      </c>
      <c r="D104">
        <v>2</v>
      </c>
      <c r="E104">
        <v>19</v>
      </c>
      <c r="F104" t="s">
        <v>133</v>
      </c>
      <c r="G104">
        <v>12.326000000000001</v>
      </c>
      <c r="H104">
        <v>11</v>
      </c>
    </row>
    <row r="105" spans="1:8">
      <c r="C105">
        <v>8</v>
      </c>
      <c r="D105">
        <v>1</v>
      </c>
      <c r="E105">
        <v>19</v>
      </c>
      <c r="F105" t="s">
        <v>134</v>
      </c>
      <c r="G105">
        <v>12.343</v>
      </c>
      <c r="H105">
        <v>14</v>
      </c>
    </row>
    <row r="107" spans="1:8">
      <c r="A107">
        <v>9</v>
      </c>
      <c r="B107" t="s">
        <v>71</v>
      </c>
      <c r="E107">
        <v>110</v>
      </c>
      <c r="F107" t="s">
        <v>72</v>
      </c>
    </row>
    <row r="108" spans="1:8">
      <c r="C108">
        <v>3</v>
      </c>
      <c r="D108">
        <v>6</v>
      </c>
      <c r="E108">
        <v>18</v>
      </c>
      <c r="F108" t="s">
        <v>135</v>
      </c>
      <c r="G108">
        <v>12.644</v>
      </c>
      <c r="H108">
        <v>15</v>
      </c>
    </row>
    <row r="109" spans="1:8">
      <c r="C109">
        <v>4</v>
      </c>
      <c r="D109">
        <v>4</v>
      </c>
      <c r="E109">
        <v>19</v>
      </c>
      <c r="F109" t="s">
        <v>136</v>
      </c>
      <c r="G109">
        <v>12.442</v>
      </c>
      <c r="H109">
        <v>18</v>
      </c>
    </row>
    <row r="110" spans="1:8">
      <c r="C110">
        <v>5</v>
      </c>
      <c r="D110">
        <v>2</v>
      </c>
      <c r="E110">
        <v>19</v>
      </c>
      <c r="F110" t="s">
        <v>137</v>
      </c>
      <c r="G110">
        <v>12.545999999999999</v>
      </c>
      <c r="H110">
        <v>13</v>
      </c>
    </row>
    <row r="111" spans="1:8">
      <c r="C111">
        <v>6</v>
      </c>
      <c r="D111">
        <v>1</v>
      </c>
      <c r="E111">
        <v>17</v>
      </c>
      <c r="F111" t="s">
        <v>138</v>
      </c>
      <c r="G111">
        <v>12.472</v>
      </c>
      <c r="H111">
        <v>9</v>
      </c>
    </row>
    <row r="112" spans="1:8">
      <c r="C112">
        <v>7</v>
      </c>
      <c r="D112">
        <v>3</v>
      </c>
      <c r="E112">
        <v>19</v>
      </c>
      <c r="F112" t="s">
        <v>139</v>
      </c>
      <c r="G112">
        <v>12.381</v>
      </c>
      <c r="H112">
        <v>15</v>
      </c>
    </row>
    <row r="113" spans="1:8">
      <c r="C113">
        <v>8</v>
      </c>
      <c r="D113">
        <v>5</v>
      </c>
      <c r="E113">
        <v>18</v>
      </c>
      <c r="F113" t="s">
        <v>140</v>
      </c>
      <c r="G113">
        <v>12.358000000000001</v>
      </c>
      <c r="H113">
        <v>11</v>
      </c>
    </row>
    <row r="115" spans="1:8">
      <c r="A115">
        <v>10</v>
      </c>
      <c r="B115" t="s">
        <v>73</v>
      </c>
      <c r="E115">
        <v>108</v>
      </c>
      <c r="F115" t="s">
        <v>74</v>
      </c>
    </row>
    <row r="116" spans="1:8">
      <c r="C116">
        <v>9</v>
      </c>
      <c r="D116">
        <v>5</v>
      </c>
      <c r="E116">
        <v>17</v>
      </c>
      <c r="F116" t="s">
        <v>141</v>
      </c>
      <c r="G116">
        <v>12.865</v>
      </c>
      <c r="H116">
        <v>8</v>
      </c>
    </row>
    <row r="117" spans="1:8">
      <c r="C117">
        <v>12</v>
      </c>
      <c r="D117">
        <v>6</v>
      </c>
      <c r="E117">
        <v>17</v>
      </c>
      <c r="F117" t="s">
        <v>142</v>
      </c>
      <c r="G117">
        <v>12.798999999999999</v>
      </c>
      <c r="H117">
        <v>14</v>
      </c>
    </row>
    <row r="118" spans="1:8">
      <c r="C118">
        <v>13</v>
      </c>
      <c r="D118">
        <v>4</v>
      </c>
      <c r="E118">
        <v>19</v>
      </c>
      <c r="F118" t="s">
        <v>143</v>
      </c>
      <c r="G118">
        <v>12.602</v>
      </c>
      <c r="H118">
        <v>9</v>
      </c>
    </row>
    <row r="119" spans="1:8">
      <c r="C119">
        <v>14</v>
      </c>
      <c r="D119">
        <v>2</v>
      </c>
      <c r="E119">
        <v>19</v>
      </c>
      <c r="F119" t="s">
        <v>144</v>
      </c>
      <c r="G119">
        <v>12.525</v>
      </c>
      <c r="H119">
        <v>16</v>
      </c>
    </row>
    <row r="120" spans="1:8">
      <c r="C120">
        <v>15</v>
      </c>
      <c r="D120">
        <v>1</v>
      </c>
      <c r="E120">
        <v>17</v>
      </c>
      <c r="F120" t="s">
        <v>145</v>
      </c>
      <c r="G120">
        <v>12.625</v>
      </c>
      <c r="H120">
        <v>12</v>
      </c>
    </row>
    <row r="121" spans="1:8">
      <c r="C121">
        <v>16</v>
      </c>
      <c r="D121">
        <v>3</v>
      </c>
      <c r="E121">
        <v>19</v>
      </c>
      <c r="F121" t="s">
        <v>146</v>
      </c>
      <c r="G121">
        <v>12.624000000000001</v>
      </c>
      <c r="H121">
        <v>2</v>
      </c>
    </row>
    <row r="123" spans="1:8">
      <c r="A123">
        <v>11</v>
      </c>
      <c r="B123" t="s">
        <v>75</v>
      </c>
      <c r="E123">
        <v>106</v>
      </c>
      <c r="F123" t="s">
        <v>76</v>
      </c>
    </row>
    <row r="124" spans="1:8">
      <c r="C124">
        <v>9</v>
      </c>
      <c r="D124">
        <v>2</v>
      </c>
      <c r="E124">
        <v>18</v>
      </c>
      <c r="F124" t="s">
        <v>133</v>
      </c>
      <c r="G124">
        <v>12.54</v>
      </c>
      <c r="H124">
        <v>14</v>
      </c>
    </row>
    <row r="125" spans="1:8">
      <c r="C125">
        <v>10</v>
      </c>
      <c r="D125">
        <v>1</v>
      </c>
      <c r="E125">
        <v>16</v>
      </c>
      <c r="F125" t="s">
        <v>147</v>
      </c>
      <c r="G125">
        <v>12.44</v>
      </c>
      <c r="H125">
        <v>4</v>
      </c>
    </row>
    <row r="126" spans="1:8">
      <c r="C126">
        <v>11</v>
      </c>
      <c r="D126">
        <v>3</v>
      </c>
      <c r="E126">
        <v>17</v>
      </c>
      <c r="F126" t="s">
        <v>148</v>
      </c>
      <c r="G126">
        <v>12.589</v>
      </c>
      <c r="H126">
        <v>7</v>
      </c>
    </row>
    <row r="127" spans="1:8">
      <c r="C127">
        <v>12</v>
      </c>
      <c r="D127">
        <v>5</v>
      </c>
      <c r="E127">
        <v>18</v>
      </c>
      <c r="F127" t="s">
        <v>149</v>
      </c>
      <c r="G127">
        <v>13.042999999999999</v>
      </c>
      <c r="H127">
        <v>11</v>
      </c>
    </row>
    <row r="128" spans="1:8">
      <c r="C128">
        <v>15</v>
      </c>
      <c r="D128">
        <v>6</v>
      </c>
      <c r="E128">
        <v>18</v>
      </c>
      <c r="F128" t="s">
        <v>150</v>
      </c>
      <c r="G128">
        <v>13.432</v>
      </c>
      <c r="H128">
        <v>8</v>
      </c>
    </row>
    <row r="129" spans="1:8">
      <c r="C129">
        <v>16</v>
      </c>
      <c r="D129">
        <v>4</v>
      </c>
      <c r="E129">
        <v>19</v>
      </c>
      <c r="F129" t="s">
        <v>151</v>
      </c>
      <c r="G129">
        <v>12.765000000000001</v>
      </c>
      <c r="H129">
        <v>19</v>
      </c>
    </row>
    <row r="131" spans="1:8">
      <c r="A131">
        <v>12</v>
      </c>
      <c r="B131" t="s">
        <v>77</v>
      </c>
      <c r="E131">
        <v>104</v>
      </c>
      <c r="F131" t="s">
        <v>78</v>
      </c>
    </row>
    <row r="132" spans="1:8">
      <c r="C132">
        <v>1</v>
      </c>
      <c r="D132">
        <v>4</v>
      </c>
      <c r="E132">
        <v>15</v>
      </c>
      <c r="F132" t="s">
        <v>152</v>
      </c>
      <c r="G132">
        <v>13.933999999999999</v>
      </c>
      <c r="H132">
        <v>4</v>
      </c>
    </row>
    <row r="133" spans="1:8">
      <c r="C133">
        <v>2</v>
      </c>
      <c r="D133">
        <v>2</v>
      </c>
      <c r="E133">
        <v>17</v>
      </c>
      <c r="F133" t="s">
        <v>153</v>
      </c>
      <c r="G133">
        <v>13.548</v>
      </c>
      <c r="H133">
        <v>3</v>
      </c>
    </row>
    <row r="134" spans="1:8">
      <c r="C134">
        <v>3</v>
      </c>
      <c r="D134">
        <v>1</v>
      </c>
      <c r="E134">
        <v>18</v>
      </c>
      <c r="F134" t="s">
        <v>108</v>
      </c>
      <c r="G134">
        <v>13.268000000000001</v>
      </c>
      <c r="H134">
        <v>16</v>
      </c>
    </row>
    <row r="135" spans="1:8">
      <c r="C135">
        <v>4</v>
      </c>
      <c r="D135">
        <v>3</v>
      </c>
      <c r="E135">
        <v>18</v>
      </c>
      <c r="F135" t="s">
        <v>154</v>
      </c>
      <c r="G135">
        <v>13.188000000000001</v>
      </c>
      <c r="H135">
        <v>10</v>
      </c>
    </row>
    <row r="136" spans="1:8">
      <c r="C136">
        <v>5</v>
      </c>
      <c r="D136">
        <v>5</v>
      </c>
      <c r="E136">
        <v>18</v>
      </c>
      <c r="F136" t="s">
        <v>155</v>
      </c>
      <c r="G136">
        <v>13.352</v>
      </c>
      <c r="H136">
        <v>7</v>
      </c>
    </row>
    <row r="137" spans="1:8">
      <c r="C137">
        <v>8</v>
      </c>
      <c r="D137">
        <v>6</v>
      </c>
      <c r="E137">
        <v>18</v>
      </c>
      <c r="F137" t="s">
        <v>156</v>
      </c>
      <c r="G137">
        <v>12.433</v>
      </c>
      <c r="H137">
        <v>17</v>
      </c>
    </row>
    <row r="139" spans="1:8">
      <c r="A139">
        <v>13</v>
      </c>
      <c r="B139" t="s">
        <v>79</v>
      </c>
      <c r="E139">
        <v>104</v>
      </c>
      <c r="F139" t="s">
        <v>80</v>
      </c>
    </row>
    <row r="140" spans="1:8">
      <c r="C140">
        <v>1</v>
      </c>
      <c r="D140">
        <v>6</v>
      </c>
      <c r="E140">
        <v>17</v>
      </c>
      <c r="F140" t="s">
        <v>157</v>
      </c>
      <c r="G140">
        <v>13.483000000000001</v>
      </c>
      <c r="H140">
        <v>8</v>
      </c>
    </row>
    <row r="141" spans="1:8">
      <c r="C141">
        <v>2</v>
      </c>
      <c r="D141">
        <v>4</v>
      </c>
      <c r="E141">
        <v>15</v>
      </c>
      <c r="F141" t="s">
        <v>158</v>
      </c>
      <c r="G141">
        <v>12.667999999999999</v>
      </c>
      <c r="H141">
        <v>7</v>
      </c>
    </row>
    <row r="142" spans="1:8">
      <c r="C142">
        <v>3</v>
      </c>
      <c r="D142">
        <v>2</v>
      </c>
      <c r="E142">
        <v>16</v>
      </c>
      <c r="F142" t="s">
        <v>159</v>
      </c>
      <c r="G142">
        <v>12.59</v>
      </c>
      <c r="H142">
        <v>4</v>
      </c>
    </row>
    <row r="143" spans="1:8">
      <c r="C143">
        <v>4</v>
      </c>
      <c r="D143">
        <v>1</v>
      </c>
      <c r="E143">
        <v>19</v>
      </c>
      <c r="F143" t="s">
        <v>160</v>
      </c>
      <c r="G143">
        <v>12.154999999999999</v>
      </c>
      <c r="H143">
        <v>14</v>
      </c>
    </row>
    <row r="144" spans="1:8">
      <c r="C144">
        <v>5</v>
      </c>
      <c r="D144">
        <v>3</v>
      </c>
      <c r="E144">
        <v>19</v>
      </c>
      <c r="F144" t="s">
        <v>161</v>
      </c>
      <c r="G144">
        <v>12.135999999999999</v>
      </c>
      <c r="H144">
        <v>12</v>
      </c>
    </row>
    <row r="145" spans="1:8">
      <c r="C145">
        <v>6</v>
      </c>
      <c r="D145">
        <v>5</v>
      </c>
      <c r="E145">
        <v>18</v>
      </c>
      <c r="F145" t="s">
        <v>94</v>
      </c>
      <c r="G145">
        <v>13.009</v>
      </c>
      <c r="H145">
        <v>5</v>
      </c>
    </row>
    <row r="147" spans="1:8">
      <c r="A147">
        <v>14</v>
      </c>
      <c r="B147" t="s">
        <v>81</v>
      </c>
      <c r="E147">
        <v>103</v>
      </c>
      <c r="F147" t="s">
        <v>82</v>
      </c>
    </row>
    <row r="148" spans="1:8">
      <c r="C148">
        <v>9</v>
      </c>
      <c r="D148">
        <v>6</v>
      </c>
      <c r="E148">
        <v>16</v>
      </c>
      <c r="F148" t="s">
        <v>162</v>
      </c>
      <c r="G148">
        <v>12.371</v>
      </c>
      <c r="H148">
        <v>14</v>
      </c>
    </row>
    <row r="149" spans="1:8">
      <c r="C149">
        <v>10</v>
      </c>
      <c r="D149">
        <v>4</v>
      </c>
      <c r="E149">
        <v>17</v>
      </c>
      <c r="F149" t="s">
        <v>163</v>
      </c>
      <c r="G149">
        <v>12.103999999999999</v>
      </c>
      <c r="H149">
        <v>12</v>
      </c>
    </row>
    <row r="150" spans="1:8">
      <c r="C150">
        <v>11</v>
      </c>
      <c r="D150">
        <v>2</v>
      </c>
      <c r="E150">
        <v>16</v>
      </c>
      <c r="F150" t="s">
        <v>164</v>
      </c>
      <c r="G150">
        <v>12.474</v>
      </c>
      <c r="H150">
        <v>12</v>
      </c>
    </row>
    <row r="151" spans="1:8">
      <c r="C151">
        <v>12</v>
      </c>
      <c r="D151">
        <v>1</v>
      </c>
      <c r="E151">
        <v>18</v>
      </c>
      <c r="F151" t="s">
        <v>165</v>
      </c>
      <c r="G151">
        <v>12.311</v>
      </c>
      <c r="H151">
        <v>16</v>
      </c>
    </row>
    <row r="152" spans="1:8">
      <c r="C152">
        <v>13</v>
      </c>
      <c r="D152">
        <v>3</v>
      </c>
      <c r="E152">
        <v>17</v>
      </c>
      <c r="F152" t="s">
        <v>166</v>
      </c>
      <c r="G152">
        <v>12.516</v>
      </c>
      <c r="H152">
        <v>8</v>
      </c>
    </row>
    <row r="153" spans="1:8">
      <c r="C153">
        <v>14</v>
      </c>
      <c r="D153">
        <v>5</v>
      </c>
      <c r="E153">
        <v>19</v>
      </c>
      <c r="F153" t="s">
        <v>167</v>
      </c>
      <c r="G153">
        <v>12.31</v>
      </c>
      <c r="H153">
        <v>19</v>
      </c>
    </row>
    <row r="155" spans="1:8">
      <c r="A155">
        <v>15</v>
      </c>
      <c r="B155" t="s">
        <v>83</v>
      </c>
      <c r="E155">
        <v>102</v>
      </c>
      <c r="F155" t="s">
        <v>84</v>
      </c>
    </row>
    <row r="156" spans="1:8">
      <c r="C156">
        <v>9</v>
      </c>
      <c r="D156">
        <v>4</v>
      </c>
      <c r="E156">
        <v>13</v>
      </c>
      <c r="F156" t="s">
        <v>168</v>
      </c>
      <c r="G156">
        <v>12.741</v>
      </c>
      <c r="H156">
        <v>10</v>
      </c>
    </row>
    <row r="157" spans="1:8">
      <c r="C157">
        <v>10</v>
      </c>
      <c r="D157">
        <v>2</v>
      </c>
      <c r="E157">
        <v>18</v>
      </c>
      <c r="F157" t="s">
        <v>169</v>
      </c>
      <c r="G157">
        <v>12.504</v>
      </c>
      <c r="H157">
        <v>12</v>
      </c>
    </row>
    <row r="158" spans="1:8">
      <c r="C158">
        <v>11</v>
      </c>
      <c r="D158">
        <v>1</v>
      </c>
      <c r="E158">
        <v>15</v>
      </c>
      <c r="F158" t="s">
        <v>170</v>
      </c>
      <c r="G158">
        <v>12.526</v>
      </c>
      <c r="H158">
        <v>13</v>
      </c>
    </row>
    <row r="159" spans="1:8">
      <c r="C159">
        <v>12</v>
      </c>
      <c r="D159">
        <v>3</v>
      </c>
      <c r="E159">
        <v>19</v>
      </c>
      <c r="F159" t="s">
        <v>171</v>
      </c>
      <c r="G159">
        <v>12.288</v>
      </c>
      <c r="H159">
        <v>18</v>
      </c>
    </row>
    <row r="160" spans="1:8">
      <c r="C160">
        <v>13</v>
      </c>
      <c r="D160">
        <v>5</v>
      </c>
      <c r="E160">
        <v>19</v>
      </c>
      <c r="F160" t="s">
        <v>172</v>
      </c>
      <c r="G160">
        <v>12.738</v>
      </c>
      <c r="H160">
        <v>16</v>
      </c>
    </row>
    <row r="161" spans="1:8">
      <c r="C161">
        <v>16</v>
      </c>
      <c r="D161">
        <v>6</v>
      </c>
      <c r="E161">
        <v>18</v>
      </c>
      <c r="F161" t="s">
        <v>173</v>
      </c>
      <c r="G161">
        <v>13.009</v>
      </c>
      <c r="H161">
        <v>15</v>
      </c>
    </row>
    <row r="163" spans="1:8">
      <c r="A163">
        <v>16</v>
      </c>
      <c r="B163" t="s">
        <v>85</v>
      </c>
      <c r="E163">
        <v>90</v>
      </c>
      <c r="F163" t="s">
        <v>86</v>
      </c>
    </row>
    <row r="164" spans="1:8">
      <c r="C164">
        <v>1</v>
      </c>
      <c r="D164">
        <v>1</v>
      </c>
      <c r="E164">
        <v>15</v>
      </c>
      <c r="F164" t="s">
        <v>174</v>
      </c>
      <c r="G164">
        <v>15.098000000000001</v>
      </c>
      <c r="H164">
        <v>9</v>
      </c>
    </row>
    <row r="165" spans="1:8">
      <c r="C165">
        <v>2</v>
      </c>
      <c r="D165">
        <v>3</v>
      </c>
      <c r="E165">
        <v>15</v>
      </c>
      <c r="F165" t="s">
        <v>141</v>
      </c>
      <c r="G165">
        <v>15.532</v>
      </c>
      <c r="H165">
        <v>13</v>
      </c>
    </row>
    <row r="166" spans="1:8">
      <c r="C166">
        <v>3</v>
      </c>
      <c r="D166">
        <v>5</v>
      </c>
      <c r="E166">
        <v>15</v>
      </c>
      <c r="F166" t="s">
        <v>175</v>
      </c>
      <c r="G166">
        <v>15.638</v>
      </c>
      <c r="H166">
        <v>3</v>
      </c>
    </row>
    <row r="167" spans="1:8">
      <c r="C167">
        <v>6</v>
      </c>
      <c r="D167">
        <v>6</v>
      </c>
      <c r="E167">
        <v>15</v>
      </c>
      <c r="F167" t="s">
        <v>176</v>
      </c>
      <c r="G167">
        <v>15.714</v>
      </c>
      <c r="H167">
        <v>15</v>
      </c>
    </row>
    <row r="168" spans="1:8">
      <c r="C168">
        <v>7</v>
      </c>
      <c r="D168">
        <v>4</v>
      </c>
      <c r="E168">
        <v>15</v>
      </c>
      <c r="F168" t="s">
        <v>177</v>
      </c>
      <c r="G168">
        <v>15.148999999999999</v>
      </c>
      <c r="H168">
        <v>4</v>
      </c>
    </row>
    <row r="169" spans="1:8">
      <c r="C169">
        <v>8</v>
      </c>
      <c r="D169">
        <v>2</v>
      </c>
      <c r="E169">
        <v>15</v>
      </c>
      <c r="F169" t="s">
        <v>178</v>
      </c>
      <c r="G169">
        <v>15.504</v>
      </c>
      <c r="H169">
        <v>11</v>
      </c>
    </row>
    <row r="172" spans="1:8">
      <c r="A172" t="s">
        <v>50</v>
      </c>
    </row>
    <row r="173" spans="1:8">
      <c r="A173" t="s">
        <v>48</v>
      </c>
      <c r="B173" t="s">
        <v>40</v>
      </c>
    </row>
    <row r="174" spans="1:8">
      <c r="A174">
        <v>1</v>
      </c>
      <c r="B174" t="s">
        <v>55</v>
      </c>
    </row>
    <row r="175" spans="1:8">
      <c r="B175" t="s">
        <v>179</v>
      </c>
      <c r="C175">
        <v>2</v>
      </c>
      <c r="D175">
        <v>3</v>
      </c>
      <c r="E175">
        <v>4</v>
      </c>
      <c r="F175">
        <v>5</v>
      </c>
      <c r="G175">
        <v>6</v>
      </c>
      <c r="H175">
        <v>7</v>
      </c>
    </row>
    <row r="176" spans="1:8">
      <c r="B176" t="s">
        <v>180</v>
      </c>
      <c r="C176">
        <v>6</v>
      </c>
      <c r="D176">
        <v>4</v>
      </c>
      <c r="E176">
        <v>2</v>
      </c>
      <c r="F176">
        <v>1</v>
      </c>
      <c r="G176">
        <v>3</v>
      </c>
      <c r="H176">
        <v>5</v>
      </c>
    </row>
    <row r="177" spans="2:12" ht="13.5" thickBot="1">
      <c r="B177" t="s">
        <v>181</v>
      </c>
    </row>
    <row r="178" spans="2:12">
      <c r="B178">
        <v>1</v>
      </c>
      <c r="C178">
        <v>13.064</v>
      </c>
      <c r="D178">
        <v>13.433</v>
      </c>
      <c r="E178" s="79">
        <v>12.926</v>
      </c>
      <c r="F178">
        <v>12.811</v>
      </c>
      <c r="G178">
        <v>13.042999999999999</v>
      </c>
      <c r="H178">
        <v>13.029</v>
      </c>
      <c r="K178" t="str">
        <f t="shared" ref="K178:K198" si="0">IF(AND(I178&gt;0,I179&gt;0,I180&gt;0,I181&gt;0,I182&gt;0),(SUM(I178:I182)-MAX(I178:I182))/4,"")</f>
        <v/>
      </c>
      <c r="L178" t="str">
        <f t="shared" ref="L178:L198" si="1">IF(AND(J178&gt;0,J179&gt;0,J180&gt;0,J181&gt;0,J182&gt;0),(SUM(J178:J182)-MAX(J178:J182))/4,"")</f>
        <v/>
      </c>
    </row>
    <row r="179" spans="2:12">
      <c r="B179">
        <v>2</v>
      </c>
      <c r="C179">
        <v>12.430999999999999</v>
      </c>
      <c r="D179">
        <v>12.663</v>
      </c>
      <c r="E179" s="80">
        <v>12.452999999999999</v>
      </c>
      <c r="F179">
        <v>12.183</v>
      </c>
      <c r="G179">
        <v>12.664</v>
      </c>
      <c r="H179">
        <v>12.930999999999999</v>
      </c>
      <c r="K179" t="str">
        <f t="shared" si="0"/>
        <v/>
      </c>
      <c r="L179" t="str">
        <f t="shared" si="1"/>
        <v/>
      </c>
    </row>
    <row r="180" spans="2:12" ht="13.5" thickBot="1">
      <c r="B180">
        <v>3</v>
      </c>
      <c r="C180">
        <v>12.388</v>
      </c>
      <c r="D180">
        <v>12.663</v>
      </c>
      <c r="E180" s="80">
        <v>12.458</v>
      </c>
      <c r="F180">
        <v>12.849</v>
      </c>
      <c r="G180">
        <v>12.576000000000001</v>
      </c>
      <c r="H180">
        <v>12.553000000000001</v>
      </c>
      <c r="K180" t="str">
        <f t="shared" si="0"/>
        <v/>
      </c>
      <c r="L180" t="str">
        <f t="shared" si="1"/>
        <v/>
      </c>
    </row>
    <row r="181" spans="2:12" ht="13.5" thickBot="1">
      <c r="B181">
        <v>4</v>
      </c>
      <c r="C181" s="1">
        <v>12.643000000000001</v>
      </c>
      <c r="D181" s="1">
        <v>12.337</v>
      </c>
      <c r="E181" s="80">
        <v>12.446999999999999</v>
      </c>
      <c r="F181">
        <v>12.661</v>
      </c>
      <c r="G181">
        <v>12.252000000000001</v>
      </c>
      <c r="H181" s="79">
        <v>12.542999999999999</v>
      </c>
      <c r="K181" t="str">
        <f t="shared" si="0"/>
        <v/>
      </c>
      <c r="L181" t="str">
        <f t="shared" si="1"/>
        <v/>
      </c>
    </row>
    <row r="182" spans="2:12" ht="13.5" thickBot="1">
      <c r="B182">
        <v>5</v>
      </c>
      <c r="C182" s="2">
        <v>12.657999999999999</v>
      </c>
      <c r="D182" s="2">
        <v>12.699</v>
      </c>
      <c r="E182" s="78">
        <v>12.409000000000001</v>
      </c>
      <c r="F182" s="79">
        <v>12.228</v>
      </c>
      <c r="G182">
        <v>14.673999999999999</v>
      </c>
      <c r="H182" s="80">
        <v>12.768000000000001</v>
      </c>
      <c r="K182" t="str">
        <f t="shared" si="0"/>
        <v/>
      </c>
      <c r="L182" t="str">
        <f t="shared" si="1"/>
        <v/>
      </c>
    </row>
    <row r="183" spans="2:12" ht="13.5" thickBot="1">
      <c r="B183">
        <v>6</v>
      </c>
      <c r="C183" s="2">
        <v>12.718999999999999</v>
      </c>
      <c r="D183" s="80">
        <v>12.401999999999999</v>
      </c>
      <c r="E183">
        <v>12.403</v>
      </c>
      <c r="F183" s="80">
        <v>12.231</v>
      </c>
      <c r="G183">
        <v>12.57</v>
      </c>
      <c r="H183" s="80">
        <v>12.615</v>
      </c>
      <c r="K183" t="str">
        <f t="shared" si="0"/>
        <v/>
      </c>
      <c r="L183" t="str">
        <f t="shared" si="1"/>
        <v/>
      </c>
    </row>
    <row r="184" spans="2:12">
      <c r="B184">
        <v>7</v>
      </c>
      <c r="C184" s="2">
        <v>12.48</v>
      </c>
      <c r="D184" s="80">
        <v>12.506</v>
      </c>
      <c r="E184">
        <v>12.56</v>
      </c>
      <c r="F184" s="2">
        <v>12.493</v>
      </c>
      <c r="G184" s="1">
        <v>12.19</v>
      </c>
      <c r="H184" s="80">
        <v>12.58</v>
      </c>
      <c r="K184" t="str">
        <f t="shared" si="0"/>
        <v/>
      </c>
      <c r="L184" t="str">
        <f t="shared" si="1"/>
        <v/>
      </c>
    </row>
    <row r="185" spans="2:12" ht="13.5" thickBot="1">
      <c r="B185">
        <v>8</v>
      </c>
      <c r="C185" s="78">
        <v>17.23</v>
      </c>
      <c r="D185" s="81">
        <v>12.39</v>
      </c>
      <c r="E185">
        <v>12.493</v>
      </c>
      <c r="F185" s="2">
        <v>12.311999999999999</v>
      </c>
      <c r="G185" s="2">
        <v>12.337999999999999</v>
      </c>
      <c r="H185" s="81">
        <v>12.563000000000001</v>
      </c>
      <c r="K185" t="str">
        <f t="shared" si="0"/>
        <v/>
      </c>
      <c r="L185" t="str">
        <f t="shared" si="1"/>
        <v/>
      </c>
    </row>
    <row r="186" spans="2:12" ht="13.5" thickBot="1">
      <c r="B186">
        <v>9</v>
      </c>
      <c r="C186">
        <v>13.006</v>
      </c>
      <c r="D186">
        <v>12.538</v>
      </c>
      <c r="E186">
        <v>12.311</v>
      </c>
      <c r="F186" s="78">
        <v>12.266999999999999</v>
      </c>
      <c r="G186" s="80">
        <v>12.458</v>
      </c>
      <c r="H186">
        <v>13.286</v>
      </c>
      <c r="K186" t="str">
        <f t="shared" si="0"/>
        <v/>
      </c>
      <c r="L186" t="str">
        <f t="shared" si="1"/>
        <v/>
      </c>
    </row>
    <row r="187" spans="2:12">
      <c r="B187">
        <v>10</v>
      </c>
      <c r="C187">
        <v>12.831</v>
      </c>
      <c r="D187">
        <v>12.962999999999999</v>
      </c>
      <c r="E187">
        <v>12.579000000000001</v>
      </c>
      <c r="F187">
        <v>12.394</v>
      </c>
      <c r="G187" s="80">
        <v>12.236000000000001</v>
      </c>
      <c r="H187">
        <v>12.411</v>
      </c>
      <c r="K187" t="str">
        <f t="shared" si="0"/>
        <v/>
      </c>
      <c r="L187" t="str">
        <f t="shared" si="1"/>
        <v/>
      </c>
    </row>
    <row r="188" spans="2:12" ht="13.5" thickBot="1">
      <c r="B188">
        <v>11</v>
      </c>
      <c r="C188">
        <v>13.071999999999999</v>
      </c>
      <c r="D188">
        <v>12.907</v>
      </c>
      <c r="E188">
        <v>12.4</v>
      </c>
      <c r="F188">
        <v>15.154</v>
      </c>
      <c r="G188" s="81">
        <v>12.244</v>
      </c>
      <c r="H188">
        <v>12.541</v>
      </c>
      <c r="K188" t="str">
        <f t="shared" si="0"/>
        <v/>
      </c>
      <c r="L188" t="str">
        <f t="shared" si="1"/>
        <v/>
      </c>
    </row>
    <row r="189" spans="2:12">
      <c r="B189">
        <v>12</v>
      </c>
      <c r="C189">
        <v>12.605</v>
      </c>
      <c r="D189">
        <v>12.791</v>
      </c>
      <c r="E189">
        <v>12.448</v>
      </c>
      <c r="F189">
        <v>12.835000000000001</v>
      </c>
      <c r="G189">
        <v>12.54</v>
      </c>
      <c r="H189">
        <v>12.577</v>
      </c>
      <c r="K189" t="str">
        <f t="shared" si="0"/>
        <v/>
      </c>
      <c r="L189" t="str">
        <f t="shared" si="1"/>
        <v/>
      </c>
    </row>
    <row r="190" spans="2:12">
      <c r="B190">
        <v>13</v>
      </c>
      <c r="C190">
        <v>12.875</v>
      </c>
      <c r="D190">
        <v>12.372</v>
      </c>
      <c r="E190">
        <v>12.361000000000001</v>
      </c>
      <c r="F190">
        <v>12.321</v>
      </c>
      <c r="G190">
        <v>12.285</v>
      </c>
      <c r="H190">
        <v>12.592000000000001</v>
      </c>
      <c r="K190" t="str">
        <f t="shared" si="0"/>
        <v/>
      </c>
      <c r="L190" t="str">
        <f t="shared" si="1"/>
        <v/>
      </c>
    </row>
    <row r="191" spans="2:12">
      <c r="B191">
        <v>14</v>
      </c>
      <c r="C191">
        <v>12.734</v>
      </c>
      <c r="D191">
        <v>12.907999999999999</v>
      </c>
      <c r="E191">
        <v>12.423</v>
      </c>
      <c r="F191">
        <v>12.095000000000001</v>
      </c>
      <c r="G191">
        <v>12.135</v>
      </c>
      <c r="H191">
        <v>12.337</v>
      </c>
      <c r="K191" t="str">
        <f t="shared" si="0"/>
        <v/>
      </c>
      <c r="L191" t="str">
        <f t="shared" si="1"/>
        <v/>
      </c>
    </row>
    <row r="192" spans="2:12">
      <c r="B192">
        <v>15</v>
      </c>
      <c r="C192">
        <v>15.645</v>
      </c>
      <c r="D192">
        <v>12.756</v>
      </c>
      <c r="E192">
        <v>12.478</v>
      </c>
      <c r="F192">
        <v>12.388999999999999</v>
      </c>
      <c r="G192">
        <v>12.478</v>
      </c>
      <c r="H192">
        <v>12.510999999999999</v>
      </c>
      <c r="K192" t="str">
        <f t="shared" si="0"/>
        <v/>
      </c>
      <c r="L192" t="str">
        <f t="shared" si="1"/>
        <v/>
      </c>
    </row>
    <row r="193" spans="1:12">
      <c r="B193">
        <v>16</v>
      </c>
      <c r="C193">
        <v>16.006</v>
      </c>
      <c r="D193">
        <v>12.596</v>
      </c>
      <c r="E193">
        <v>12.443</v>
      </c>
      <c r="F193">
        <v>12.337</v>
      </c>
      <c r="G193">
        <v>12.223000000000001</v>
      </c>
      <c r="H193">
        <v>12.26</v>
      </c>
      <c r="K193" t="str">
        <f t="shared" si="0"/>
        <v/>
      </c>
      <c r="L193" t="str">
        <f t="shared" si="1"/>
        <v/>
      </c>
    </row>
    <row r="194" spans="1:12">
      <c r="B194">
        <v>17</v>
      </c>
      <c r="C194">
        <v>12.775</v>
      </c>
      <c r="D194">
        <v>12.228999999999999</v>
      </c>
      <c r="E194">
        <v>12.199</v>
      </c>
      <c r="F194">
        <v>12.564</v>
      </c>
      <c r="G194">
        <v>12.252000000000001</v>
      </c>
      <c r="H194">
        <v>12.193</v>
      </c>
      <c r="K194" t="str">
        <f t="shared" si="0"/>
        <v/>
      </c>
      <c r="L194" t="str">
        <f t="shared" si="1"/>
        <v/>
      </c>
    </row>
    <row r="195" spans="1:12">
      <c r="B195">
        <v>18</v>
      </c>
      <c r="C195">
        <v>12.401</v>
      </c>
      <c r="D195">
        <v>12.875</v>
      </c>
      <c r="E195">
        <v>12.255000000000001</v>
      </c>
      <c r="F195">
        <v>12.528</v>
      </c>
      <c r="G195">
        <v>12.601000000000001</v>
      </c>
      <c r="H195">
        <v>12.337999999999999</v>
      </c>
      <c r="K195" t="str">
        <f t="shared" si="0"/>
        <v/>
      </c>
      <c r="L195" t="str">
        <f t="shared" si="1"/>
        <v/>
      </c>
    </row>
    <row r="196" spans="1:12">
      <c r="B196">
        <v>19</v>
      </c>
      <c r="C196">
        <v>12.541</v>
      </c>
      <c r="D196">
        <v>12.429</v>
      </c>
      <c r="E196">
        <v>12.49</v>
      </c>
      <c r="F196">
        <v>12.289</v>
      </c>
      <c r="G196">
        <v>12.455</v>
      </c>
      <c r="H196">
        <v>12.028</v>
      </c>
      <c r="K196" t="str">
        <f t="shared" si="0"/>
        <v/>
      </c>
      <c r="L196" t="str">
        <f t="shared" si="1"/>
        <v/>
      </c>
    </row>
    <row r="197" spans="1:12">
      <c r="B197">
        <v>20</v>
      </c>
      <c r="E197">
        <v>12.494</v>
      </c>
      <c r="F197">
        <v>12.776</v>
      </c>
      <c r="G197">
        <v>12.487</v>
      </c>
      <c r="H197">
        <v>12.381</v>
      </c>
      <c r="K197" t="str">
        <f t="shared" si="0"/>
        <v/>
      </c>
      <c r="L197" t="str">
        <f t="shared" si="1"/>
        <v/>
      </c>
    </row>
    <row r="198" spans="1:12">
      <c r="B198">
        <v>21</v>
      </c>
      <c r="F198">
        <v>57.122999999999998</v>
      </c>
      <c r="K198" t="str">
        <f t="shared" si="0"/>
        <v/>
      </c>
      <c r="L198" t="str">
        <f t="shared" si="1"/>
        <v/>
      </c>
    </row>
    <row r="200" spans="1:12">
      <c r="A200">
        <v>2</v>
      </c>
      <c r="B200" t="s">
        <v>33</v>
      </c>
    </row>
    <row r="201" spans="1:12">
      <c r="B201" t="s">
        <v>179</v>
      </c>
      <c r="C201">
        <v>9</v>
      </c>
      <c r="D201">
        <v>10</v>
      </c>
      <c r="E201">
        <v>11</v>
      </c>
      <c r="F201">
        <v>14</v>
      </c>
      <c r="G201">
        <v>15</v>
      </c>
      <c r="H201">
        <v>16</v>
      </c>
    </row>
    <row r="202" spans="1:12">
      <c r="B202" t="s">
        <v>180</v>
      </c>
      <c r="C202">
        <v>1</v>
      </c>
      <c r="D202">
        <v>3</v>
      </c>
      <c r="E202">
        <v>5</v>
      </c>
      <c r="F202">
        <v>6</v>
      </c>
      <c r="G202">
        <v>4</v>
      </c>
      <c r="H202">
        <v>2</v>
      </c>
    </row>
    <row r="203" spans="1:12">
      <c r="B203" t="s">
        <v>181</v>
      </c>
    </row>
    <row r="204" spans="1:12">
      <c r="B204">
        <v>1</v>
      </c>
      <c r="C204">
        <v>12.891999999999999</v>
      </c>
      <c r="D204">
        <v>13.102</v>
      </c>
      <c r="E204">
        <v>13.558999999999999</v>
      </c>
      <c r="F204">
        <v>12.548</v>
      </c>
      <c r="G204">
        <v>12.827999999999999</v>
      </c>
      <c r="H204">
        <v>12.367000000000001</v>
      </c>
      <c r="K204" t="str">
        <f t="shared" ref="K204:K224" si="2">IF(AND(I204&gt;0,I205&gt;0,I206&gt;0,I207&gt;0,I208&gt;0),(SUM(I204:I208)-MAX(I204:I208))/4,"")</f>
        <v/>
      </c>
      <c r="L204" t="str">
        <f t="shared" ref="L204:L224" si="3">IF(AND(J204&gt;0,J205&gt;0,J206&gt;0,J207&gt;0,J208&gt;0),(SUM(J204:J208)-MAX(J204:J208))/4,"")</f>
        <v/>
      </c>
    </row>
    <row r="205" spans="1:12" ht="13.5" thickBot="1">
      <c r="B205">
        <v>2</v>
      </c>
      <c r="C205">
        <v>12.465</v>
      </c>
      <c r="D205">
        <v>12.634</v>
      </c>
      <c r="E205">
        <v>13.007999999999999</v>
      </c>
      <c r="F205">
        <v>12.257</v>
      </c>
      <c r="G205">
        <v>11.882999999999999</v>
      </c>
      <c r="H205">
        <v>12.234</v>
      </c>
      <c r="K205" t="str">
        <f t="shared" si="2"/>
        <v/>
      </c>
      <c r="L205" t="str">
        <f t="shared" si="3"/>
        <v/>
      </c>
    </row>
    <row r="206" spans="1:12">
      <c r="B206">
        <v>3</v>
      </c>
      <c r="C206" s="79">
        <v>12.707000000000001</v>
      </c>
      <c r="D206">
        <v>12.888</v>
      </c>
      <c r="E206">
        <v>12.891999999999999</v>
      </c>
      <c r="F206">
        <v>12.282</v>
      </c>
      <c r="G206">
        <v>11.845000000000001</v>
      </c>
      <c r="H206">
        <v>12.422000000000001</v>
      </c>
      <c r="K206" t="str">
        <f t="shared" si="2"/>
        <v/>
      </c>
      <c r="L206" t="str">
        <f t="shared" si="3"/>
        <v/>
      </c>
    </row>
    <row r="207" spans="1:12">
      <c r="B207">
        <v>4</v>
      </c>
      <c r="C207" s="80">
        <v>12.759</v>
      </c>
      <c r="D207">
        <v>12.988</v>
      </c>
      <c r="E207">
        <v>17.466999999999999</v>
      </c>
      <c r="F207">
        <v>12.263</v>
      </c>
      <c r="G207">
        <v>11.89</v>
      </c>
      <c r="H207">
        <v>12.321999999999999</v>
      </c>
      <c r="K207" t="str">
        <f t="shared" si="2"/>
        <v/>
      </c>
      <c r="L207" t="str">
        <f t="shared" si="3"/>
        <v/>
      </c>
    </row>
    <row r="208" spans="1:12">
      <c r="B208">
        <v>5</v>
      </c>
      <c r="C208" s="80">
        <v>12.637</v>
      </c>
      <c r="D208">
        <v>12.602</v>
      </c>
      <c r="E208">
        <v>12.738</v>
      </c>
      <c r="F208">
        <v>12.032999999999999</v>
      </c>
      <c r="G208">
        <v>11.622</v>
      </c>
      <c r="H208">
        <v>12.249000000000001</v>
      </c>
      <c r="K208" t="str">
        <f t="shared" si="2"/>
        <v/>
      </c>
      <c r="L208" t="str">
        <f t="shared" si="3"/>
        <v/>
      </c>
    </row>
    <row r="209" spans="2:12" ht="13.5" thickBot="1">
      <c r="B209">
        <v>6</v>
      </c>
      <c r="C209" s="80">
        <v>12.717000000000001</v>
      </c>
      <c r="D209">
        <v>12.446</v>
      </c>
      <c r="E209">
        <v>12.398999999999999</v>
      </c>
      <c r="F209">
        <v>12.648</v>
      </c>
      <c r="G209">
        <v>12.212999999999999</v>
      </c>
      <c r="H209">
        <v>11.895</v>
      </c>
      <c r="K209" t="str">
        <f t="shared" si="2"/>
        <v/>
      </c>
      <c r="L209" t="str">
        <f t="shared" si="3"/>
        <v/>
      </c>
    </row>
    <row r="210" spans="2:12" ht="13.5" thickBot="1">
      <c r="B210">
        <v>7</v>
      </c>
      <c r="C210" s="81">
        <v>12.701000000000001</v>
      </c>
      <c r="D210">
        <v>12.291</v>
      </c>
      <c r="E210">
        <v>12.56</v>
      </c>
      <c r="F210">
        <v>12.401</v>
      </c>
      <c r="G210">
        <v>12.05</v>
      </c>
      <c r="H210" s="79">
        <v>12.301</v>
      </c>
      <c r="K210" t="str">
        <f t="shared" si="2"/>
        <v/>
      </c>
      <c r="L210" t="str">
        <f t="shared" si="3"/>
        <v/>
      </c>
    </row>
    <row r="211" spans="2:12" ht="13.5" thickBot="1">
      <c r="B211">
        <v>8</v>
      </c>
      <c r="C211">
        <v>12.458</v>
      </c>
      <c r="D211">
        <v>16.454999999999998</v>
      </c>
      <c r="E211">
        <v>12.557</v>
      </c>
      <c r="F211">
        <v>12.442</v>
      </c>
      <c r="G211" s="1">
        <v>11.925000000000001</v>
      </c>
      <c r="H211" s="80">
        <v>11.964</v>
      </c>
      <c r="K211" t="str">
        <f t="shared" si="2"/>
        <v/>
      </c>
      <c r="L211" t="str">
        <f t="shared" si="3"/>
        <v/>
      </c>
    </row>
    <row r="212" spans="2:12">
      <c r="B212">
        <v>9</v>
      </c>
      <c r="C212">
        <v>12.509</v>
      </c>
      <c r="D212">
        <v>12.555999999999999</v>
      </c>
      <c r="E212" s="1">
        <v>12.385</v>
      </c>
      <c r="F212" s="1">
        <v>12.256</v>
      </c>
      <c r="G212" s="2">
        <v>12.108000000000001</v>
      </c>
      <c r="H212" s="80">
        <v>12.061999999999999</v>
      </c>
      <c r="K212" t="str">
        <f t="shared" si="2"/>
        <v/>
      </c>
      <c r="L212" t="str">
        <f t="shared" si="3"/>
        <v/>
      </c>
    </row>
    <row r="213" spans="2:12">
      <c r="B213">
        <v>10</v>
      </c>
      <c r="C213">
        <v>12.693</v>
      </c>
      <c r="D213">
        <v>19.962</v>
      </c>
      <c r="E213" s="2">
        <v>12.249000000000001</v>
      </c>
      <c r="F213" s="2">
        <v>12.574</v>
      </c>
      <c r="G213" s="2">
        <v>11.888</v>
      </c>
      <c r="H213" s="80">
        <v>11.954000000000001</v>
      </c>
      <c r="K213" t="str">
        <f t="shared" si="2"/>
        <v/>
      </c>
      <c r="L213" t="str">
        <f t="shared" si="3"/>
        <v/>
      </c>
    </row>
    <row r="214" spans="2:12" ht="13.5" thickBot="1">
      <c r="B214">
        <v>11</v>
      </c>
      <c r="C214">
        <v>12.564</v>
      </c>
      <c r="D214">
        <v>12.593999999999999</v>
      </c>
      <c r="E214" s="2">
        <v>12.33</v>
      </c>
      <c r="F214" s="2">
        <v>12.291</v>
      </c>
      <c r="G214" s="2">
        <v>11.976000000000001</v>
      </c>
      <c r="H214" s="81">
        <v>11.946999999999999</v>
      </c>
      <c r="K214" t="str">
        <f t="shared" si="2"/>
        <v/>
      </c>
      <c r="L214" t="str">
        <f t="shared" si="3"/>
        <v/>
      </c>
    </row>
    <row r="215" spans="2:12" ht="13.5" thickBot="1">
      <c r="B215">
        <v>12</v>
      </c>
      <c r="C215">
        <v>12.327999999999999</v>
      </c>
      <c r="D215">
        <v>12.582000000000001</v>
      </c>
      <c r="E215" s="2">
        <v>12.622</v>
      </c>
      <c r="F215" s="2">
        <v>12.253</v>
      </c>
      <c r="G215" s="81">
        <v>11.956</v>
      </c>
      <c r="H215">
        <v>12.19</v>
      </c>
      <c r="K215" t="str">
        <f t="shared" si="2"/>
        <v/>
      </c>
      <c r="L215" t="str">
        <f t="shared" si="3"/>
        <v/>
      </c>
    </row>
    <row r="216" spans="2:12" ht="13.5" thickBot="1">
      <c r="B216">
        <v>13</v>
      </c>
      <c r="C216">
        <v>12.494</v>
      </c>
      <c r="D216" s="1">
        <v>12.885999999999999</v>
      </c>
      <c r="E216" s="78">
        <v>12.509</v>
      </c>
      <c r="F216" s="81">
        <v>12.135999999999999</v>
      </c>
      <c r="G216">
        <v>11.771000000000001</v>
      </c>
      <c r="H216">
        <v>12.145</v>
      </c>
      <c r="K216" t="str">
        <f t="shared" si="2"/>
        <v/>
      </c>
      <c r="L216" t="str">
        <f t="shared" si="3"/>
        <v/>
      </c>
    </row>
    <row r="217" spans="2:12">
      <c r="B217">
        <v>14</v>
      </c>
      <c r="C217">
        <v>12.666</v>
      </c>
      <c r="D217" s="80">
        <v>13.093</v>
      </c>
      <c r="E217">
        <v>12.385</v>
      </c>
      <c r="F217">
        <v>12.355</v>
      </c>
      <c r="G217">
        <v>12.054</v>
      </c>
      <c r="H217">
        <v>12.035</v>
      </c>
      <c r="K217" t="str">
        <f t="shared" si="2"/>
        <v/>
      </c>
      <c r="L217" t="str">
        <f t="shared" si="3"/>
        <v/>
      </c>
    </row>
    <row r="218" spans="2:12">
      <c r="B218">
        <v>15</v>
      </c>
      <c r="C218">
        <v>12.313000000000001</v>
      </c>
      <c r="D218" s="80">
        <v>13.112</v>
      </c>
      <c r="E218">
        <v>12.635</v>
      </c>
      <c r="F218">
        <v>11.929</v>
      </c>
      <c r="G218">
        <v>11.938000000000001</v>
      </c>
      <c r="H218">
        <v>12.3</v>
      </c>
      <c r="K218" t="str">
        <f t="shared" si="2"/>
        <v/>
      </c>
      <c r="L218" t="str">
        <f t="shared" si="3"/>
        <v/>
      </c>
    </row>
    <row r="219" spans="2:12">
      <c r="B219">
        <v>16</v>
      </c>
      <c r="C219">
        <v>12.327999999999999</v>
      </c>
      <c r="D219" s="80">
        <v>12.871</v>
      </c>
      <c r="E219">
        <v>17.698</v>
      </c>
      <c r="F219">
        <v>11.92</v>
      </c>
      <c r="G219">
        <v>11.771000000000001</v>
      </c>
      <c r="H219">
        <v>12.052</v>
      </c>
      <c r="K219" t="str">
        <f t="shared" si="2"/>
        <v/>
      </c>
      <c r="L219" t="str">
        <f t="shared" si="3"/>
        <v/>
      </c>
    </row>
    <row r="220" spans="2:12" ht="13.5" thickBot="1">
      <c r="B220">
        <v>17</v>
      </c>
      <c r="C220">
        <v>12.462999999999999</v>
      </c>
      <c r="D220" s="81">
        <v>12.835000000000001</v>
      </c>
      <c r="E220">
        <v>12.91</v>
      </c>
      <c r="F220">
        <v>11.747999999999999</v>
      </c>
      <c r="G220">
        <v>12.144</v>
      </c>
      <c r="H220">
        <v>12.372</v>
      </c>
      <c r="K220" t="str">
        <f t="shared" si="2"/>
        <v/>
      </c>
      <c r="L220" t="str">
        <f t="shared" si="3"/>
        <v/>
      </c>
    </row>
    <row r="221" spans="2:12">
      <c r="B221">
        <v>18</v>
      </c>
      <c r="C221">
        <v>12.4</v>
      </c>
      <c r="D221">
        <v>19.538</v>
      </c>
      <c r="E221">
        <v>12.367000000000001</v>
      </c>
      <c r="F221">
        <v>11.984</v>
      </c>
      <c r="G221">
        <v>11.869</v>
      </c>
      <c r="H221">
        <v>11.907999999999999</v>
      </c>
      <c r="K221" t="str">
        <f t="shared" si="2"/>
        <v/>
      </c>
      <c r="L221" t="str">
        <f t="shared" si="3"/>
        <v/>
      </c>
    </row>
    <row r="222" spans="2:12">
      <c r="B222">
        <v>19</v>
      </c>
      <c r="C222">
        <v>12.249000000000001</v>
      </c>
      <c r="E222">
        <v>12.32</v>
      </c>
      <c r="F222">
        <v>12.022</v>
      </c>
      <c r="G222">
        <v>11.9</v>
      </c>
      <c r="H222">
        <v>12.157</v>
      </c>
      <c r="K222" t="str">
        <f t="shared" si="2"/>
        <v/>
      </c>
      <c r="L222" t="str">
        <f t="shared" si="3"/>
        <v/>
      </c>
    </row>
    <row r="223" spans="2:12">
      <c r="B223">
        <v>20</v>
      </c>
      <c r="C223">
        <v>12.055</v>
      </c>
      <c r="F223">
        <v>12.225</v>
      </c>
      <c r="G223">
        <v>11.78</v>
      </c>
      <c r="H223">
        <v>12.17</v>
      </c>
      <c r="K223" t="str">
        <f t="shared" si="2"/>
        <v/>
      </c>
      <c r="L223" t="str">
        <f t="shared" si="3"/>
        <v/>
      </c>
    </row>
    <row r="224" spans="2:12">
      <c r="B224">
        <v>21</v>
      </c>
      <c r="G224">
        <v>12.058</v>
      </c>
      <c r="K224" t="str">
        <f t="shared" si="2"/>
        <v/>
      </c>
      <c r="L224" t="str">
        <f t="shared" si="3"/>
        <v/>
      </c>
    </row>
    <row r="226" spans="1:12">
      <c r="A226">
        <v>3</v>
      </c>
      <c r="B226" t="s">
        <v>59</v>
      </c>
    </row>
    <row r="227" spans="1:12">
      <c r="B227" t="s">
        <v>179</v>
      </c>
      <c r="C227">
        <v>1</v>
      </c>
      <c r="D227">
        <v>4</v>
      </c>
      <c r="E227">
        <v>5</v>
      </c>
      <c r="F227">
        <v>6</v>
      </c>
      <c r="G227">
        <v>7</v>
      </c>
      <c r="H227">
        <v>8</v>
      </c>
    </row>
    <row r="228" spans="1:12">
      <c r="B228" t="s">
        <v>180</v>
      </c>
      <c r="C228">
        <v>5</v>
      </c>
      <c r="D228">
        <v>6</v>
      </c>
      <c r="E228">
        <v>4</v>
      </c>
      <c r="F228">
        <v>2</v>
      </c>
      <c r="G228">
        <v>1</v>
      </c>
      <c r="H228">
        <v>3</v>
      </c>
    </row>
    <row r="229" spans="1:12">
      <c r="B229" t="s">
        <v>181</v>
      </c>
    </row>
    <row r="230" spans="1:12">
      <c r="B230">
        <v>1</v>
      </c>
      <c r="C230">
        <v>15.03</v>
      </c>
      <c r="D230">
        <v>13.083</v>
      </c>
      <c r="E230">
        <v>11.868</v>
      </c>
      <c r="F230">
        <v>12.8</v>
      </c>
      <c r="G230">
        <v>12.807</v>
      </c>
      <c r="H230">
        <v>12.798999999999999</v>
      </c>
      <c r="K230" t="str">
        <f t="shared" ref="K230:K249" si="4">IF(AND(I230&gt;0,I231&gt;0,I232&gt;0,I233&gt;0,I234&gt;0),(SUM(I230:I234)-MAX(I230:I234))/4,"")</f>
        <v/>
      </c>
      <c r="L230" t="str">
        <f t="shared" ref="L230:L249" si="5">IF(AND(J230&gt;0,J231&gt;0,J232&gt;0,J233&gt;0,J234&gt;0),(SUM(J230:J234)-MAX(J230:J234))/4,"")</f>
        <v/>
      </c>
    </row>
    <row r="231" spans="1:12">
      <c r="B231">
        <v>2</v>
      </c>
      <c r="C231">
        <v>14.185</v>
      </c>
      <c r="D231">
        <v>12.236000000000001</v>
      </c>
      <c r="E231">
        <v>11.795999999999999</v>
      </c>
      <c r="F231">
        <v>12.525</v>
      </c>
      <c r="G231">
        <v>12.663</v>
      </c>
      <c r="H231">
        <v>12.749000000000001</v>
      </c>
      <c r="K231" t="str">
        <f t="shared" si="4"/>
        <v/>
      </c>
      <c r="L231" t="str">
        <f t="shared" si="5"/>
        <v/>
      </c>
    </row>
    <row r="232" spans="1:12">
      <c r="B232">
        <v>3</v>
      </c>
      <c r="C232">
        <v>13.973000000000001</v>
      </c>
      <c r="D232">
        <v>12.242000000000001</v>
      </c>
      <c r="E232">
        <v>18.763999999999999</v>
      </c>
      <c r="F232">
        <v>12.41</v>
      </c>
      <c r="G232">
        <v>12.576000000000001</v>
      </c>
      <c r="H232">
        <v>12.619</v>
      </c>
      <c r="K232" t="str">
        <f t="shared" si="4"/>
        <v/>
      </c>
      <c r="L232" t="str">
        <f t="shared" si="5"/>
        <v/>
      </c>
    </row>
    <row r="233" spans="1:12" ht="13.5" thickBot="1">
      <c r="B233">
        <v>4</v>
      </c>
      <c r="C233">
        <v>12.955</v>
      </c>
      <c r="D233">
        <v>12.215999999999999</v>
      </c>
      <c r="E233">
        <v>12.68</v>
      </c>
      <c r="F233">
        <v>12.554</v>
      </c>
      <c r="G233">
        <v>12.699</v>
      </c>
      <c r="H233">
        <v>12.742000000000001</v>
      </c>
      <c r="K233" t="str">
        <f t="shared" si="4"/>
        <v/>
      </c>
      <c r="L233" t="str">
        <f t="shared" si="5"/>
        <v/>
      </c>
    </row>
    <row r="234" spans="1:12">
      <c r="B234">
        <v>5</v>
      </c>
      <c r="C234">
        <v>12.526</v>
      </c>
      <c r="D234" s="79">
        <v>12.173999999999999</v>
      </c>
      <c r="E234">
        <v>15.882</v>
      </c>
      <c r="F234">
        <v>14.342000000000001</v>
      </c>
      <c r="G234">
        <v>12.379</v>
      </c>
      <c r="H234">
        <v>12.811</v>
      </c>
      <c r="K234" t="str">
        <f t="shared" si="4"/>
        <v/>
      </c>
      <c r="L234" t="str">
        <f t="shared" si="5"/>
        <v/>
      </c>
    </row>
    <row r="235" spans="1:12" ht="13.5" thickBot="1">
      <c r="B235">
        <v>6</v>
      </c>
      <c r="C235">
        <v>25.646000000000001</v>
      </c>
      <c r="D235" s="80">
        <v>12.12</v>
      </c>
      <c r="E235">
        <v>12.259</v>
      </c>
      <c r="F235">
        <v>17.263000000000002</v>
      </c>
      <c r="G235">
        <v>12.465999999999999</v>
      </c>
      <c r="H235">
        <v>12.972</v>
      </c>
      <c r="K235" t="str">
        <f t="shared" si="4"/>
        <v/>
      </c>
      <c r="L235" t="str">
        <f t="shared" si="5"/>
        <v/>
      </c>
    </row>
    <row r="236" spans="1:12" ht="13.5" thickBot="1">
      <c r="B236">
        <v>7</v>
      </c>
      <c r="C236">
        <v>12.775</v>
      </c>
      <c r="D236" s="80">
        <v>12.297000000000001</v>
      </c>
      <c r="E236">
        <v>12.464</v>
      </c>
      <c r="F236">
        <v>12.683999999999999</v>
      </c>
      <c r="G236">
        <v>12.451000000000001</v>
      </c>
      <c r="H236" s="79">
        <v>12.894</v>
      </c>
      <c r="K236" t="str">
        <f t="shared" si="4"/>
        <v/>
      </c>
      <c r="L236" t="str">
        <f t="shared" si="5"/>
        <v/>
      </c>
    </row>
    <row r="237" spans="1:12">
      <c r="B237">
        <v>8</v>
      </c>
      <c r="C237">
        <v>12.423999999999999</v>
      </c>
      <c r="D237" s="80">
        <v>12.186</v>
      </c>
      <c r="E237">
        <v>12.433999999999999</v>
      </c>
      <c r="F237">
        <v>12.765000000000001</v>
      </c>
      <c r="G237" s="1">
        <v>12.356999999999999</v>
      </c>
      <c r="H237" s="80">
        <v>12.672000000000001</v>
      </c>
      <c r="K237" t="str">
        <f t="shared" si="4"/>
        <v/>
      </c>
      <c r="L237" t="str">
        <f t="shared" si="5"/>
        <v/>
      </c>
    </row>
    <row r="238" spans="1:12" ht="13.5" thickBot="1">
      <c r="B238">
        <v>9</v>
      </c>
      <c r="C238">
        <v>12.661</v>
      </c>
      <c r="D238" s="81">
        <v>12.161</v>
      </c>
      <c r="E238">
        <v>12.108000000000001</v>
      </c>
      <c r="F238">
        <v>12.67</v>
      </c>
      <c r="G238" s="2">
        <v>12.218</v>
      </c>
      <c r="H238" s="80">
        <v>12.653</v>
      </c>
      <c r="K238" t="str">
        <f t="shared" si="4"/>
        <v/>
      </c>
      <c r="L238" t="str">
        <f t="shared" si="5"/>
        <v/>
      </c>
    </row>
    <row r="239" spans="1:12">
      <c r="B239">
        <v>10</v>
      </c>
      <c r="C239">
        <v>12.707000000000001</v>
      </c>
      <c r="D239">
        <v>12.244999999999999</v>
      </c>
      <c r="E239">
        <v>12.036</v>
      </c>
      <c r="F239">
        <v>12.452999999999999</v>
      </c>
      <c r="G239" s="2">
        <v>12.305</v>
      </c>
      <c r="H239" s="80">
        <v>12.706</v>
      </c>
      <c r="K239" t="str">
        <f t="shared" si="4"/>
        <v/>
      </c>
      <c r="L239" t="str">
        <f t="shared" si="5"/>
        <v/>
      </c>
    </row>
    <row r="240" spans="1:12" ht="13.5" thickBot="1">
      <c r="B240">
        <v>11</v>
      </c>
      <c r="C240">
        <v>12.443</v>
      </c>
      <c r="D240">
        <v>12.23</v>
      </c>
      <c r="E240">
        <v>13.561</v>
      </c>
      <c r="F240">
        <v>16.420999999999999</v>
      </c>
      <c r="G240" s="2">
        <v>12.285</v>
      </c>
      <c r="H240" s="81">
        <v>12.603999999999999</v>
      </c>
      <c r="K240" t="str">
        <f t="shared" si="4"/>
        <v/>
      </c>
      <c r="L240" t="str">
        <f t="shared" si="5"/>
        <v/>
      </c>
    </row>
    <row r="241" spans="1:12" ht="13.5" thickBot="1">
      <c r="B241">
        <v>12</v>
      </c>
      <c r="C241" s="79">
        <v>12.071999999999999</v>
      </c>
      <c r="D241">
        <v>12.023999999999999</v>
      </c>
      <c r="E241">
        <v>12.532999999999999</v>
      </c>
      <c r="F241">
        <v>12.548999999999999</v>
      </c>
      <c r="G241" s="81">
        <v>12.221</v>
      </c>
      <c r="H241">
        <v>12.71</v>
      </c>
      <c r="K241" t="str">
        <f t="shared" si="4"/>
        <v/>
      </c>
      <c r="L241" t="str">
        <f t="shared" si="5"/>
        <v/>
      </c>
    </row>
    <row r="242" spans="1:12">
      <c r="B242">
        <v>13</v>
      </c>
      <c r="C242" s="80">
        <v>12.292999999999999</v>
      </c>
      <c r="D242">
        <v>12.226000000000001</v>
      </c>
      <c r="E242" s="1">
        <v>12.176</v>
      </c>
      <c r="F242" s="79">
        <v>12.348000000000001</v>
      </c>
      <c r="G242">
        <v>12.082000000000001</v>
      </c>
      <c r="H242">
        <v>14.317</v>
      </c>
      <c r="K242" t="str">
        <f t="shared" si="4"/>
        <v/>
      </c>
      <c r="L242" t="str">
        <f t="shared" si="5"/>
        <v/>
      </c>
    </row>
    <row r="243" spans="1:12">
      <c r="B243">
        <v>14</v>
      </c>
      <c r="C243" s="80">
        <v>11.972</v>
      </c>
      <c r="D243">
        <v>12.009</v>
      </c>
      <c r="E243" s="2">
        <v>12.04</v>
      </c>
      <c r="F243" s="80">
        <v>12.455</v>
      </c>
      <c r="G243">
        <v>12.227</v>
      </c>
      <c r="H243">
        <v>12.688000000000001</v>
      </c>
      <c r="K243" t="str">
        <f t="shared" si="4"/>
        <v/>
      </c>
      <c r="L243" t="str">
        <f t="shared" si="5"/>
        <v/>
      </c>
    </row>
    <row r="244" spans="1:12">
      <c r="B244">
        <v>15</v>
      </c>
      <c r="C244" s="80">
        <v>12.013</v>
      </c>
      <c r="D244">
        <v>12.194000000000001</v>
      </c>
      <c r="E244" s="2">
        <v>12.138</v>
      </c>
      <c r="F244" s="80">
        <v>12.398</v>
      </c>
      <c r="G244">
        <v>12.37</v>
      </c>
      <c r="H244">
        <v>12.561</v>
      </c>
      <c r="K244" t="str">
        <f t="shared" si="4"/>
        <v/>
      </c>
      <c r="L244" t="str">
        <f t="shared" si="5"/>
        <v/>
      </c>
    </row>
    <row r="245" spans="1:12" ht="13.5" thickBot="1">
      <c r="B245">
        <v>16</v>
      </c>
      <c r="C245" s="81">
        <v>13.984999999999999</v>
      </c>
      <c r="D245">
        <v>12.194000000000001</v>
      </c>
      <c r="E245" s="2">
        <v>12.131</v>
      </c>
      <c r="F245" s="80">
        <v>12.26</v>
      </c>
      <c r="G245">
        <v>12.375999999999999</v>
      </c>
      <c r="H245">
        <v>14.175000000000001</v>
      </c>
      <c r="K245" t="str">
        <f t="shared" si="4"/>
        <v/>
      </c>
      <c r="L245" t="str">
        <f t="shared" si="5"/>
        <v/>
      </c>
    </row>
    <row r="246" spans="1:12" ht="13.5" thickBot="1">
      <c r="B246">
        <v>17</v>
      </c>
      <c r="C246">
        <v>12.298</v>
      </c>
      <c r="D246">
        <v>12.319000000000001</v>
      </c>
      <c r="E246" s="78">
        <v>12.326000000000001</v>
      </c>
      <c r="F246" s="81">
        <v>12.308</v>
      </c>
      <c r="G246">
        <v>12.273</v>
      </c>
      <c r="H246">
        <v>12.563000000000001</v>
      </c>
      <c r="K246" t="str">
        <f t="shared" si="4"/>
        <v/>
      </c>
      <c r="L246" t="str">
        <f t="shared" si="5"/>
        <v/>
      </c>
    </row>
    <row r="247" spans="1:12">
      <c r="B247">
        <v>18</v>
      </c>
      <c r="C247">
        <v>12.108000000000001</v>
      </c>
      <c r="D247">
        <v>11.922000000000001</v>
      </c>
      <c r="E247">
        <v>11.986000000000001</v>
      </c>
      <c r="F247">
        <v>12.377000000000001</v>
      </c>
      <c r="G247">
        <v>12.06</v>
      </c>
      <c r="H247">
        <v>12.327999999999999</v>
      </c>
      <c r="K247" t="str">
        <f t="shared" si="4"/>
        <v/>
      </c>
      <c r="L247" t="str">
        <f t="shared" si="5"/>
        <v/>
      </c>
    </row>
    <row r="248" spans="1:12">
      <c r="B248">
        <v>19</v>
      </c>
      <c r="C248">
        <v>11.946</v>
      </c>
      <c r="D248">
        <v>12.085000000000001</v>
      </c>
      <c r="E248">
        <v>12.117000000000001</v>
      </c>
      <c r="F248">
        <v>12.144</v>
      </c>
      <c r="G248">
        <v>12.597</v>
      </c>
      <c r="H248">
        <v>14.717000000000001</v>
      </c>
      <c r="K248" t="str">
        <f t="shared" si="4"/>
        <v/>
      </c>
      <c r="L248" t="str">
        <f t="shared" si="5"/>
        <v/>
      </c>
    </row>
    <row r="249" spans="1:12">
      <c r="B249">
        <v>20</v>
      </c>
      <c r="D249">
        <v>12.144</v>
      </c>
      <c r="G249">
        <v>12.677</v>
      </c>
      <c r="K249" t="str">
        <f t="shared" si="4"/>
        <v/>
      </c>
      <c r="L249" t="str">
        <f t="shared" si="5"/>
        <v/>
      </c>
    </row>
    <row r="251" spans="1:12">
      <c r="A251">
        <v>4</v>
      </c>
      <c r="B251" t="s">
        <v>61</v>
      </c>
    </row>
    <row r="252" spans="1:12">
      <c r="B252" t="s">
        <v>179</v>
      </c>
      <c r="C252">
        <v>11</v>
      </c>
      <c r="D252">
        <v>12</v>
      </c>
      <c r="E252">
        <v>13</v>
      </c>
      <c r="F252">
        <v>14</v>
      </c>
      <c r="G252">
        <v>15</v>
      </c>
      <c r="H252">
        <v>16</v>
      </c>
    </row>
    <row r="253" spans="1:12">
      <c r="B253" t="s">
        <v>180</v>
      </c>
      <c r="C253">
        <v>6</v>
      </c>
      <c r="D253">
        <v>4</v>
      </c>
      <c r="E253">
        <v>2</v>
      </c>
      <c r="F253">
        <v>1</v>
      </c>
      <c r="G253">
        <v>3</v>
      </c>
      <c r="H253">
        <v>5</v>
      </c>
    </row>
    <row r="254" spans="1:12">
      <c r="B254" t="s">
        <v>181</v>
      </c>
    </row>
    <row r="255" spans="1:12" ht="13.5" thickBot="1">
      <c r="B255">
        <v>1</v>
      </c>
      <c r="C255">
        <v>14.343999999999999</v>
      </c>
      <c r="D255">
        <v>13.468999999999999</v>
      </c>
      <c r="E255">
        <v>13.63</v>
      </c>
      <c r="F255">
        <v>14.09</v>
      </c>
      <c r="G255">
        <v>13.726000000000001</v>
      </c>
      <c r="H255">
        <v>13.455</v>
      </c>
      <c r="K255" t="str">
        <f t="shared" ref="K255:K273" si="6">IF(AND(I255&gt;0,I256&gt;0,I257&gt;0,I258&gt;0,I259&gt;0),(SUM(I255:I259)-MAX(I255:I259))/4,"")</f>
        <v/>
      </c>
      <c r="L255" t="str">
        <f t="shared" ref="L255:L273" si="7">IF(AND(J255&gt;0,J256&gt;0,J257&gt;0,J258&gt;0,J259&gt;0),(SUM(J255:J259)-MAX(J255:J259))/4,"")</f>
        <v/>
      </c>
    </row>
    <row r="256" spans="1:12">
      <c r="B256">
        <v>2</v>
      </c>
      <c r="C256">
        <v>13.666</v>
      </c>
      <c r="D256">
        <v>12.779</v>
      </c>
      <c r="E256">
        <v>13.077</v>
      </c>
      <c r="F256" s="79">
        <v>13.16</v>
      </c>
      <c r="G256">
        <v>13.741</v>
      </c>
      <c r="H256">
        <v>12.833</v>
      </c>
      <c r="K256" t="str">
        <f t="shared" si="6"/>
        <v/>
      </c>
      <c r="L256" t="str">
        <f t="shared" si="7"/>
        <v/>
      </c>
    </row>
    <row r="257" spans="2:12">
      <c r="B257">
        <v>3</v>
      </c>
      <c r="C257">
        <v>16.864000000000001</v>
      </c>
      <c r="D257">
        <v>12.874000000000001</v>
      </c>
      <c r="E257">
        <v>12.878</v>
      </c>
      <c r="F257" s="80">
        <v>13.542</v>
      </c>
      <c r="G257">
        <v>13.784000000000001</v>
      </c>
      <c r="H257">
        <v>13.523</v>
      </c>
      <c r="K257" t="str">
        <f t="shared" si="6"/>
        <v/>
      </c>
      <c r="L257" t="str">
        <f t="shared" si="7"/>
        <v/>
      </c>
    </row>
    <row r="258" spans="2:12">
      <c r="B258">
        <v>4</v>
      </c>
      <c r="C258">
        <v>19.48</v>
      </c>
      <c r="D258">
        <v>13.106999999999999</v>
      </c>
      <c r="E258">
        <v>12.837999999999999</v>
      </c>
      <c r="F258" s="80">
        <v>13.180999999999999</v>
      </c>
      <c r="G258">
        <v>13.516999999999999</v>
      </c>
      <c r="H258">
        <v>12.949</v>
      </c>
      <c r="K258" t="str">
        <f t="shared" si="6"/>
        <v/>
      </c>
      <c r="L258" t="str">
        <f t="shared" si="7"/>
        <v/>
      </c>
    </row>
    <row r="259" spans="2:12">
      <c r="B259">
        <v>5</v>
      </c>
      <c r="C259">
        <v>13.21</v>
      </c>
      <c r="D259">
        <v>12.56</v>
      </c>
      <c r="E259">
        <v>12.750999999999999</v>
      </c>
      <c r="F259" s="80">
        <v>12.994</v>
      </c>
      <c r="G259">
        <v>12.95</v>
      </c>
      <c r="H259">
        <v>12.741</v>
      </c>
      <c r="K259" t="str">
        <f t="shared" si="6"/>
        <v/>
      </c>
      <c r="L259" t="str">
        <f t="shared" si="7"/>
        <v/>
      </c>
    </row>
    <row r="260" spans="2:12" ht="13.5" thickBot="1">
      <c r="B260">
        <v>6</v>
      </c>
      <c r="C260">
        <v>12.878</v>
      </c>
      <c r="D260">
        <v>12.760999999999999</v>
      </c>
      <c r="E260">
        <v>12.875999999999999</v>
      </c>
      <c r="F260" s="81">
        <v>13.129</v>
      </c>
      <c r="G260">
        <v>13.41</v>
      </c>
      <c r="H260">
        <v>12.88</v>
      </c>
      <c r="K260" t="str">
        <f t="shared" si="6"/>
        <v/>
      </c>
      <c r="L260" t="str">
        <f t="shared" si="7"/>
        <v/>
      </c>
    </row>
    <row r="261" spans="2:12" ht="13.5" thickBot="1">
      <c r="B261">
        <v>7</v>
      </c>
      <c r="C261">
        <v>13.159000000000001</v>
      </c>
      <c r="D261">
        <v>12.542999999999999</v>
      </c>
      <c r="E261">
        <v>13.185</v>
      </c>
      <c r="F261">
        <v>12.629</v>
      </c>
      <c r="G261">
        <v>13.295999999999999</v>
      </c>
      <c r="H261">
        <v>12.831</v>
      </c>
      <c r="K261" t="str">
        <f t="shared" si="6"/>
        <v/>
      </c>
      <c r="L261" t="str">
        <f t="shared" si="7"/>
        <v/>
      </c>
    </row>
    <row r="262" spans="2:12">
      <c r="B262">
        <v>8</v>
      </c>
      <c r="C262" s="79">
        <v>12.967000000000001</v>
      </c>
      <c r="D262">
        <v>12.683</v>
      </c>
      <c r="E262">
        <v>15.064</v>
      </c>
      <c r="F262">
        <v>12.898</v>
      </c>
      <c r="G262" s="79">
        <v>13.052</v>
      </c>
      <c r="H262">
        <v>12.909000000000001</v>
      </c>
      <c r="K262" t="str">
        <f t="shared" si="6"/>
        <v/>
      </c>
      <c r="L262" t="str">
        <f t="shared" si="7"/>
        <v/>
      </c>
    </row>
    <row r="263" spans="2:12">
      <c r="B263">
        <v>9</v>
      </c>
      <c r="C263" s="80">
        <v>13.037000000000001</v>
      </c>
      <c r="D263">
        <v>12.701000000000001</v>
      </c>
      <c r="E263">
        <v>12.678000000000001</v>
      </c>
      <c r="F263">
        <v>12.840999999999999</v>
      </c>
      <c r="G263" s="80">
        <v>12.978999999999999</v>
      </c>
      <c r="H263">
        <v>12.853999999999999</v>
      </c>
      <c r="K263" t="str">
        <f t="shared" si="6"/>
        <v/>
      </c>
      <c r="L263" t="str">
        <f t="shared" si="7"/>
        <v/>
      </c>
    </row>
    <row r="264" spans="2:12">
      <c r="B264">
        <v>10</v>
      </c>
      <c r="C264" s="80">
        <v>12.965</v>
      </c>
      <c r="D264">
        <v>12.669</v>
      </c>
      <c r="E264">
        <v>12.843999999999999</v>
      </c>
      <c r="F264">
        <v>12.875</v>
      </c>
      <c r="G264" s="80">
        <v>13.077</v>
      </c>
      <c r="H264">
        <v>12.753</v>
      </c>
      <c r="K264" t="str">
        <f t="shared" si="6"/>
        <v/>
      </c>
      <c r="L264" t="str">
        <f t="shared" si="7"/>
        <v/>
      </c>
    </row>
    <row r="265" spans="2:12">
      <c r="B265">
        <v>11</v>
      </c>
      <c r="C265" s="80">
        <v>12.882</v>
      </c>
      <c r="D265">
        <v>12.536</v>
      </c>
      <c r="E265">
        <v>12.696</v>
      </c>
      <c r="F265">
        <v>13.170999999999999</v>
      </c>
      <c r="G265" s="80">
        <v>13.01</v>
      </c>
      <c r="H265">
        <v>12.686</v>
      </c>
      <c r="K265" t="str">
        <f t="shared" si="6"/>
        <v/>
      </c>
      <c r="L265" t="str">
        <f t="shared" si="7"/>
        <v/>
      </c>
    </row>
    <row r="266" spans="2:12" ht="13.5" thickBot="1">
      <c r="B266">
        <v>12</v>
      </c>
      <c r="C266" s="81">
        <v>13.004</v>
      </c>
      <c r="D266">
        <v>12.701000000000001</v>
      </c>
      <c r="E266">
        <v>12.977</v>
      </c>
      <c r="F266">
        <v>13.222</v>
      </c>
      <c r="G266" s="81">
        <v>12.946</v>
      </c>
      <c r="H266">
        <v>13.132</v>
      </c>
      <c r="K266" t="str">
        <f t="shared" si="6"/>
        <v/>
      </c>
      <c r="L266" t="str">
        <f t="shared" si="7"/>
        <v/>
      </c>
    </row>
    <row r="267" spans="2:12">
      <c r="B267">
        <v>13</v>
      </c>
      <c r="C267">
        <v>13.116</v>
      </c>
      <c r="D267">
        <v>12.444000000000001</v>
      </c>
      <c r="E267">
        <v>12.622999999999999</v>
      </c>
      <c r="F267">
        <v>12.946999999999999</v>
      </c>
      <c r="G267">
        <v>13.097</v>
      </c>
      <c r="H267">
        <v>12.651</v>
      </c>
      <c r="K267" t="str">
        <f t="shared" si="6"/>
        <v/>
      </c>
      <c r="L267" t="str">
        <f t="shared" si="7"/>
        <v/>
      </c>
    </row>
    <row r="268" spans="2:12" ht="13.5" thickBot="1">
      <c r="B268">
        <v>14</v>
      </c>
      <c r="C268">
        <v>13.048</v>
      </c>
      <c r="D268">
        <v>12.909000000000001</v>
      </c>
      <c r="E268">
        <v>12.651</v>
      </c>
      <c r="F268">
        <v>12.807</v>
      </c>
      <c r="G268">
        <v>12.875999999999999</v>
      </c>
      <c r="H268">
        <v>12.718999999999999</v>
      </c>
      <c r="K268" t="str">
        <f t="shared" si="6"/>
        <v/>
      </c>
      <c r="L268" t="str">
        <f t="shared" si="7"/>
        <v/>
      </c>
    </row>
    <row r="269" spans="2:12">
      <c r="B269">
        <v>15</v>
      </c>
      <c r="C269">
        <v>20.29</v>
      </c>
      <c r="D269" s="1">
        <v>12.666</v>
      </c>
      <c r="E269" s="79">
        <v>12.776999999999999</v>
      </c>
      <c r="F269">
        <v>12.824999999999999</v>
      </c>
      <c r="G269">
        <v>13.093</v>
      </c>
      <c r="H269" s="79">
        <v>12.641999999999999</v>
      </c>
      <c r="K269" t="str">
        <f t="shared" si="6"/>
        <v/>
      </c>
      <c r="L269" t="str">
        <f t="shared" si="7"/>
        <v/>
      </c>
    </row>
    <row r="270" spans="2:12">
      <c r="B270">
        <v>16</v>
      </c>
      <c r="C270">
        <v>13.279</v>
      </c>
      <c r="D270" s="2">
        <v>12.782</v>
      </c>
      <c r="E270" s="80">
        <v>12.805</v>
      </c>
      <c r="F270">
        <v>12.7</v>
      </c>
      <c r="G270">
        <v>13.1</v>
      </c>
      <c r="H270" s="80">
        <v>12.596</v>
      </c>
      <c r="K270" t="str">
        <f t="shared" si="6"/>
        <v/>
      </c>
      <c r="L270" t="str">
        <f t="shared" si="7"/>
        <v/>
      </c>
    </row>
    <row r="271" spans="2:12">
      <c r="B271">
        <v>17</v>
      </c>
      <c r="C271">
        <v>12.952</v>
      </c>
      <c r="D271" s="2">
        <v>12.718999999999999</v>
      </c>
      <c r="E271" s="80">
        <v>12.718999999999999</v>
      </c>
      <c r="F271">
        <v>12.651999999999999</v>
      </c>
      <c r="G271">
        <v>12.926</v>
      </c>
      <c r="H271" s="80">
        <v>12.776999999999999</v>
      </c>
      <c r="K271" t="str">
        <f t="shared" si="6"/>
        <v/>
      </c>
      <c r="L271" t="str">
        <f t="shared" si="7"/>
        <v/>
      </c>
    </row>
    <row r="272" spans="2:12">
      <c r="B272">
        <v>18</v>
      </c>
      <c r="D272" s="2">
        <v>12.945</v>
      </c>
      <c r="E272" s="80">
        <v>12.717000000000001</v>
      </c>
      <c r="F272">
        <v>13.116</v>
      </c>
      <c r="G272">
        <v>12.972</v>
      </c>
      <c r="H272" s="80">
        <v>12.64</v>
      </c>
      <c r="K272" t="str">
        <f t="shared" si="6"/>
        <v/>
      </c>
      <c r="L272" t="str">
        <f t="shared" si="7"/>
        <v/>
      </c>
    </row>
    <row r="273" spans="1:12" ht="13.5" thickBot="1">
      <c r="B273">
        <v>19</v>
      </c>
      <c r="D273" s="78">
        <v>12.768000000000001</v>
      </c>
      <c r="E273" s="81">
        <v>12.728</v>
      </c>
      <c r="F273">
        <v>13.074999999999999</v>
      </c>
      <c r="G273">
        <v>13.109</v>
      </c>
      <c r="H273" s="81">
        <v>12.65</v>
      </c>
      <c r="K273" t="str">
        <f t="shared" si="6"/>
        <v/>
      </c>
      <c r="L273" t="str">
        <f t="shared" si="7"/>
        <v/>
      </c>
    </row>
    <row r="275" spans="1:12">
      <c r="A275">
        <v>5</v>
      </c>
      <c r="B275" t="s">
        <v>63</v>
      </c>
    </row>
    <row r="276" spans="1:12">
      <c r="B276" t="s">
        <v>179</v>
      </c>
      <c r="C276">
        <v>10</v>
      </c>
      <c r="D276">
        <v>11</v>
      </c>
      <c r="E276">
        <v>12</v>
      </c>
      <c r="F276">
        <v>13</v>
      </c>
      <c r="G276">
        <v>14</v>
      </c>
      <c r="H276">
        <v>15</v>
      </c>
    </row>
    <row r="277" spans="1:12">
      <c r="B277" t="s">
        <v>180</v>
      </c>
      <c r="C277">
        <v>6</v>
      </c>
      <c r="D277">
        <v>4</v>
      </c>
      <c r="E277">
        <v>2</v>
      </c>
      <c r="F277">
        <v>1</v>
      </c>
      <c r="G277">
        <v>3</v>
      </c>
      <c r="H277">
        <v>5</v>
      </c>
    </row>
    <row r="278" spans="1:12">
      <c r="B278" t="s">
        <v>181</v>
      </c>
    </row>
    <row r="279" spans="1:12">
      <c r="B279">
        <v>1</v>
      </c>
      <c r="C279">
        <v>14.054</v>
      </c>
      <c r="D279">
        <v>13.757</v>
      </c>
      <c r="E279">
        <v>13.619</v>
      </c>
      <c r="F279">
        <v>13.087999999999999</v>
      </c>
      <c r="G279">
        <v>13.621</v>
      </c>
      <c r="H279">
        <v>13.895</v>
      </c>
      <c r="K279" t="str">
        <f t="shared" ref="K279:K297" si="8">IF(AND(I279&gt;0,I280&gt;0,I281&gt;0,I282&gt;0,I283&gt;0),(SUM(I279:I283)-MAX(I279:I283))/4,"")</f>
        <v/>
      </c>
      <c r="L279" t="str">
        <f t="shared" ref="L279:L297" si="9">IF(AND(J279&gt;0,J280&gt;0,J281&gt;0,J282&gt;0,J283&gt;0),(SUM(J279:J283)-MAX(J279:J283))/4,"")</f>
        <v/>
      </c>
    </row>
    <row r="280" spans="1:12">
      <c r="B280">
        <v>2</v>
      </c>
      <c r="C280">
        <v>13.269</v>
      </c>
      <c r="D280">
        <v>13.260999999999999</v>
      </c>
      <c r="E280">
        <v>13.243</v>
      </c>
      <c r="F280">
        <v>12.789</v>
      </c>
      <c r="G280">
        <v>13.347</v>
      </c>
      <c r="H280">
        <v>13.301</v>
      </c>
      <c r="K280" t="str">
        <f t="shared" si="8"/>
        <v/>
      </c>
      <c r="L280" t="str">
        <f t="shared" si="9"/>
        <v/>
      </c>
    </row>
    <row r="281" spans="1:12">
      <c r="B281">
        <v>3</v>
      </c>
      <c r="C281">
        <v>13.32</v>
      </c>
      <c r="D281">
        <v>13.12</v>
      </c>
      <c r="E281">
        <v>13.034000000000001</v>
      </c>
      <c r="F281">
        <v>12.741</v>
      </c>
      <c r="G281">
        <v>13.093999999999999</v>
      </c>
      <c r="H281">
        <v>13.42</v>
      </c>
      <c r="K281" t="str">
        <f t="shared" si="8"/>
        <v/>
      </c>
      <c r="L281" t="str">
        <f t="shared" si="9"/>
        <v/>
      </c>
    </row>
    <row r="282" spans="1:12">
      <c r="B282">
        <v>4</v>
      </c>
      <c r="C282">
        <v>13.9</v>
      </c>
      <c r="D282">
        <v>17.443999999999999</v>
      </c>
      <c r="E282">
        <v>12.952</v>
      </c>
      <c r="F282">
        <v>12.728999999999999</v>
      </c>
      <c r="G282">
        <v>12.977</v>
      </c>
      <c r="H282">
        <v>13.468</v>
      </c>
      <c r="K282" t="str">
        <f t="shared" si="8"/>
        <v/>
      </c>
      <c r="L282" t="str">
        <f t="shared" si="9"/>
        <v/>
      </c>
    </row>
    <row r="283" spans="1:12" ht="13.5" thickBot="1">
      <c r="B283">
        <v>5</v>
      </c>
      <c r="C283">
        <v>13.459</v>
      </c>
      <c r="D283">
        <v>13.188000000000001</v>
      </c>
      <c r="E283">
        <v>12.904999999999999</v>
      </c>
      <c r="F283">
        <v>12.654999999999999</v>
      </c>
      <c r="G283">
        <v>12.891999999999999</v>
      </c>
      <c r="H283">
        <v>13.170999999999999</v>
      </c>
      <c r="K283" t="str">
        <f t="shared" si="8"/>
        <v/>
      </c>
      <c r="L283" t="str">
        <f t="shared" si="9"/>
        <v/>
      </c>
    </row>
    <row r="284" spans="1:12">
      <c r="B284">
        <v>6</v>
      </c>
      <c r="C284" s="79">
        <v>13.332000000000001</v>
      </c>
      <c r="D284">
        <v>13.132999999999999</v>
      </c>
      <c r="E284" s="79">
        <v>12.869</v>
      </c>
      <c r="F284">
        <v>12.564</v>
      </c>
      <c r="G284" s="79">
        <v>12.734</v>
      </c>
      <c r="H284">
        <v>13.598000000000001</v>
      </c>
      <c r="K284" t="str">
        <f t="shared" si="8"/>
        <v/>
      </c>
      <c r="L284" t="str">
        <f t="shared" si="9"/>
        <v/>
      </c>
    </row>
    <row r="285" spans="1:12">
      <c r="B285">
        <v>7</v>
      </c>
      <c r="C285" s="80">
        <v>13.234</v>
      </c>
      <c r="D285">
        <v>12.92</v>
      </c>
      <c r="E285" s="80">
        <v>12.994999999999999</v>
      </c>
      <c r="F285">
        <v>12.863</v>
      </c>
      <c r="G285" s="80">
        <v>12.734999999999999</v>
      </c>
      <c r="H285">
        <v>13.436</v>
      </c>
      <c r="K285" t="str">
        <f t="shared" si="8"/>
        <v/>
      </c>
      <c r="L285" t="str">
        <f t="shared" si="9"/>
        <v/>
      </c>
    </row>
    <row r="286" spans="1:12" ht="13.5" thickBot="1">
      <c r="B286">
        <v>8</v>
      </c>
      <c r="C286" s="80">
        <v>15.180999999999999</v>
      </c>
      <c r="D286">
        <v>12.81</v>
      </c>
      <c r="E286" s="80">
        <v>12.781000000000001</v>
      </c>
      <c r="F286">
        <v>15.058999999999999</v>
      </c>
      <c r="G286" s="80">
        <v>12.829000000000001</v>
      </c>
      <c r="H286">
        <v>13.068</v>
      </c>
      <c r="K286" t="str">
        <f t="shared" si="8"/>
        <v/>
      </c>
      <c r="L286" t="str">
        <f t="shared" si="9"/>
        <v/>
      </c>
    </row>
    <row r="287" spans="1:12">
      <c r="B287">
        <v>9</v>
      </c>
      <c r="C287" s="2">
        <v>13.339</v>
      </c>
      <c r="D287" s="1">
        <v>12.975</v>
      </c>
      <c r="E287" s="80">
        <v>12.85</v>
      </c>
      <c r="F287">
        <v>12.706</v>
      </c>
      <c r="G287" s="80">
        <v>12.772</v>
      </c>
      <c r="H287">
        <v>13.305</v>
      </c>
      <c r="K287" t="str">
        <f t="shared" si="8"/>
        <v/>
      </c>
      <c r="L287" t="str">
        <f t="shared" si="9"/>
        <v/>
      </c>
    </row>
    <row r="288" spans="1:12" ht="13.5" thickBot="1">
      <c r="B288">
        <v>10</v>
      </c>
      <c r="C288" s="78">
        <v>13.292999999999999</v>
      </c>
      <c r="D288" s="2">
        <v>12.872</v>
      </c>
      <c r="E288" s="81">
        <v>12.875</v>
      </c>
      <c r="F288">
        <v>12.829000000000001</v>
      </c>
      <c r="G288" s="81">
        <v>12.683</v>
      </c>
      <c r="H288">
        <v>12.96</v>
      </c>
      <c r="K288" t="str">
        <f t="shared" si="8"/>
        <v/>
      </c>
      <c r="L288" t="str">
        <f t="shared" si="9"/>
        <v/>
      </c>
    </row>
    <row r="289" spans="1:12">
      <c r="B289">
        <v>11</v>
      </c>
      <c r="C289">
        <v>13.411</v>
      </c>
      <c r="D289" s="80">
        <v>12.866</v>
      </c>
      <c r="E289">
        <v>12.895</v>
      </c>
      <c r="F289">
        <v>12.693</v>
      </c>
      <c r="G289">
        <v>12.794</v>
      </c>
      <c r="H289">
        <v>13.034000000000001</v>
      </c>
      <c r="K289" t="str">
        <f t="shared" si="8"/>
        <v/>
      </c>
      <c r="L289" t="str">
        <f t="shared" si="9"/>
        <v/>
      </c>
    </row>
    <row r="290" spans="1:12">
      <c r="B290">
        <v>12</v>
      </c>
      <c r="C290">
        <v>13.308</v>
      </c>
      <c r="D290" s="80">
        <v>12.824</v>
      </c>
      <c r="E290">
        <v>12.678000000000001</v>
      </c>
      <c r="F290">
        <v>12.872999999999999</v>
      </c>
      <c r="G290">
        <v>12.734999999999999</v>
      </c>
      <c r="H290">
        <v>12.904</v>
      </c>
      <c r="K290" t="str">
        <f t="shared" si="8"/>
        <v/>
      </c>
      <c r="L290" t="str">
        <f t="shared" si="9"/>
        <v/>
      </c>
    </row>
    <row r="291" spans="1:12" ht="13.5" thickBot="1">
      <c r="B291">
        <v>13</v>
      </c>
      <c r="C291">
        <v>13.454000000000001</v>
      </c>
      <c r="D291" s="81">
        <v>12.853</v>
      </c>
      <c r="E291">
        <v>12.930999999999999</v>
      </c>
      <c r="F291">
        <v>12.772</v>
      </c>
      <c r="G291">
        <v>20.77</v>
      </c>
      <c r="H291">
        <v>13.073</v>
      </c>
      <c r="K291" t="str">
        <f t="shared" si="8"/>
        <v/>
      </c>
      <c r="L291" t="str">
        <f t="shared" si="9"/>
        <v/>
      </c>
    </row>
    <row r="292" spans="1:12">
      <c r="B292">
        <v>14</v>
      </c>
      <c r="C292">
        <v>13.353</v>
      </c>
      <c r="D292">
        <v>13.02</v>
      </c>
      <c r="E292">
        <v>12.757999999999999</v>
      </c>
      <c r="F292" s="79">
        <v>12.923</v>
      </c>
      <c r="G292">
        <v>12.965</v>
      </c>
      <c r="H292" s="79">
        <v>13.032999999999999</v>
      </c>
      <c r="K292" t="str">
        <f t="shared" si="8"/>
        <v/>
      </c>
      <c r="L292" t="str">
        <f t="shared" si="9"/>
        <v/>
      </c>
    </row>
    <row r="293" spans="1:12">
      <c r="B293">
        <v>15</v>
      </c>
      <c r="C293">
        <v>13.252000000000001</v>
      </c>
      <c r="D293">
        <v>13.193</v>
      </c>
      <c r="E293">
        <v>12.755000000000001</v>
      </c>
      <c r="F293" s="80">
        <v>12.734999999999999</v>
      </c>
      <c r="G293">
        <v>12.651</v>
      </c>
      <c r="H293" s="80">
        <v>12.986000000000001</v>
      </c>
      <c r="K293" t="str">
        <f t="shared" si="8"/>
        <v/>
      </c>
      <c r="L293" t="str">
        <f t="shared" si="9"/>
        <v/>
      </c>
    </row>
    <row r="294" spans="1:12">
      <c r="B294">
        <v>16</v>
      </c>
      <c r="C294">
        <v>12.964</v>
      </c>
      <c r="D294">
        <v>13.013</v>
      </c>
      <c r="E294">
        <v>12.829000000000001</v>
      </c>
      <c r="F294" s="80">
        <v>12.7</v>
      </c>
      <c r="G294">
        <v>12.654</v>
      </c>
      <c r="H294" s="80">
        <v>13.106999999999999</v>
      </c>
      <c r="K294" t="str">
        <f t="shared" si="8"/>
        <v/>
      </c>
      <c r="L294" t="str">
        <f t="shared" si="9"/>
        <v/>
      </c>
    </row>
    <row r="295" spans="1:12">
      <c r="B295">
        <v>17</v>
      </c>
      <c r="C295">
        <v>13.781000000000001</v>
      </c>
      <c r="D295">
        <v>12.884</v>
      </c>
      <c r="E295">
        <v>12.677</v>
      </c>
      <c r="F295" s="80">
        <v>12.773</v>
      </c>
      <c r="G295">
        <v>12.541</v>
      </c>
      <c r="H295" s="80">
        <v>12.914999999999999</v>
      </c>
      <c r="K295" t="str">
        <f t="shared" si="8"/>
        <v/>
      </c>
      <c r="L295" t="str">
        <f t="shared" si="9"/>
        <v/>
      </c>
    </row>
    <row r="296" spans="1:12" ht="13.5" thickBot="1">
      <c r="B296">
        <v>18</v>
      </c>
      <c r="C296">
        <v>14.816000000000001</v>
      </c>
      <c r="D296">
        <v>14.297000000000001</v>
      </c>
      <c r="E296">
        <v>12.951000000000001</v>
      </c>
      <c r="F296" s="81">
        <v>12.705</v>
      </c>
      <c r="G296">
        <v>12.709</v>
      </c>
      <c r="H296" s="81">
        <v>13.013999999999999</v>
      </c>
      <c r="K296" t="str">
        <f t="shared" si="8"/>
        <v/>
      </c>
      <c r="L296" t="str">
        <f t="shared" si="9"/>
        <v/>
      </c>
    </row>
    <row r="297" spans="1:12">
      <c r="B297">
        <v>19</v>
      </c>
      <c r="E297">
        <v>12.94</v>
      </c>
      <c r="F297">
        <v>12.775</v>
      </c>
      <c r="G297">
        <v>14.1</v>
      </c>
      <c r="H297">
        <v>13.102</v>
      </c>
      <c r="K297" t="str">
        <f t="shared" si="8"/>
        <v/>
      </c>
      <c r="L297" t="str">
        <f t="shared" si="9"/>
        <v/>
      </c>
    </row>
    <row r="299" spans="1:12">
      <c r="A299">
        <v>6</v>
      </c>
      <c r="B299" t="s">
        <v>65</v>
      </c>
    </row>
    <row r="300" spans="1:12">
      <c r="B300" t="s">
        <v>179</v>
      </c>
      <c r="C300">
        <v>1</v>
      </c>
      <c r="D300">
        <v>2</v>
      </c>
      <c r="E300">
        <v>3</v>
      </c>
      <c r="F300">
        <v>4</v>
      </c>
      <c r="G300">
        <v>7</v>
      </c>
      <c r="H300">
        <v>8</v>
      </c>
    </row>
    <row r="301" spans="1:12">
      <c r="B301" t="s">
        <v>180</v>
      </c>
      <c r="C301">
        <v>2</v>
      </c>
      <c r="D301">
        <v>1</v>
      </c>
      <c r="E301">
        <v>3</v>
      </c>
      <c r="F301">
        <v>5</v>
      </c>
      <c r="G301">
        <v>6</v>
      </c>
      <c r="H301">
        <v>4</v>
      </c>
    </row>
    <row r="302" spans="1:12">
      <c r="B302" t="s">
        <v>181</v>
      </c>
    </row>
    <row r="303" spans="1:12" ht="13.5" thickBot="1">
      <c r="B303">
        <v>1</v>
      </c>
      <c r="C303">
        <v>13.515000000000001</v>
      </c>
      <c r="D303">
        <v>13.422000000000001</v>
      </c>
      <c r="E303">
        <v>13.577999999999999</v>
      </c>
      <c r="F303">
        <v>14.021000000000001</v>
      </c>
      <c r="G303">
        <v>13.143000000000001</v>
      </c>
      <c r="H303">
        <v>13.278</v>
      </c>
      <c r="K303" t="str">
        <f t="shared" ref="K303:K321" si="10">IF(AND(I303&gt;0,I304&gt;0,I305&gt;0,I306&gt;0,I307&gt;0),(SUM(I303:I307)-MAX(I303:I307))/4,"")</f>
        <v/>
      </c>
      <c r="L303" t="str">
        <f t="shared" ref="L303:L321" si="11">IF(AND(J303&gt;0,J304&gt;0,J305&gt;0,J306&gt;0,J307&gt;0),(SUM(J303:J307)-MAX(J303:J307))/4,"")</f>
        <v/>
      </c>
    </row>
    <row r="304" spans="1:12">
      <c r="B304">
        <v>2</v>
      </c>
      <c r="C304">
        <v>13.154999999999999</v>
      </c>
      <c r="D304">
        <v>12.635999999999999</v>
      </c>
      <c r="E304">
        <v>12.912000000000001</v>
      </c>
      <c r="F304" s="79">
        <v>12.785</v>
      </c>
      <c r="G304">
        <v>12.882999999999999</v>
      </c>
      <c r="H304" s="79">
        <v>12.795999999999999</v>
      </c>
      <c r="K304" t="str">
        <f t="shared" si="10"/>
        <v/>
      </c>
      <c r="L304" t="str">
        <f t="shared" si="11"/>
        <v/>
      </c>
    </row>
    <row r="305" spans="2:12">
      <c r="B305">
        <v>3</v>
      </c>
      <c r="C305">
        <v>13.004</v>
      </c>
      <c r="D305">
        <v>12.654999999999999</v>
      </c>
      <c r="E305">
        <v>12.911</v>
      </c>
      <c r="F305" s="80">
        <v>12.736000000000001</v>
      </c>
      <c r="G305">
        <v>12.955</v>
      </c>
      <c r="H305" s="80">
        <v>12.904999999999999</v>
      </c>
      <c r="K305" t="str">
        <f t="shared" si="10"/>
        <v/>
      </c>
      <c r="L305" t="str">
        <f t="shared" si="11"/>
        <v/>
      </c>
    </row>
    <row r="306" spans="2:12">
      <c r="B306">
        <v>4</v>
      </c>
      <c r="C306">
        <v>12.942</v>
      </c>
      <c r="D306">
        <v>12.388999999999999</v>
      </c>
      <c r="E306">
        <v>12.849</v>
      </c>
      <c r="F306" s="80">
        <v>12.605</v>
      </c>
      <c r="G306">
        <v>15.763</v>
      </c>
      <c r="H306" s="80">
        <v>12.667</v>
      </c>
      <c r="K306" t="str">
        <f t="shared" si="10"/>
        <v/>
      </c>
      <c r="L306" t="str">
        <f t="shared" si="11"/>
        <v/>
      </c>
    </row>
    <row r="307" spans="2:12" ht="13.5" thickBot="1">
      <c r="B307">
        <v>5</v>
      </c>
      <c r="C307">
        <v>12.491</v>
      </c>
      <c r="D307">
        <v>13.000999999999999</v>
      </c>
      <c r="E307">
        <v>12.676</v>
      </c>
      <c r="F307" s="80">
        <v>12.788</v>
      </c>
      <c r="G307">
        <v>13.94</v>
      </c>
      <c r="H307" s="80">
        <v>12.765000000000001</v>
      </c>
      <c r="K307" t="str">
        <f t="shared" si="10"/>
        <v/>
      </c>
      <c r="L307" t="str">
        <f t="shared" si="11"/>
        <v/>
      </c>
    </row>
    <row r="308" spans="2:12" ht="13.5" thickBot="1">
      <c r="B308">
        <v>6</v>
      </c>
      <c r="C308">
        <v>26.271999999999998</v>
      </c>
      <c r="D308" s="79">
        <v>12.866</v>
      </c>
      <c r="E308">
        <v>12.805</v>
      </c>
      <c r="F308" s="81">
        <v>13.545999999999999</v>
      </c>
      <c r="G308">
        <v>13.443</v>
      </c>
      <c r="H308" s="81">
        <v>12.755000000000001</v>
      </c>
      <c r="K308" t="str">
        <f t="shared" si="10"/>
        <v/>
      </c>
      <c r="L308" t="str">
        <f t="shared" si="11"/>
        <v/>
      </c>
    </row>
    <row r="309" spans="2:12">
      <c r="B309">
        <v>7</v>
      </c>
      <c r="C309">
        <v>13.218</v>
      </c>
      <c r="D309" s="80">
        <v>12.836</v>
      </c>
      <c r="E309">
        <v>12.835000000000001</v>
      </c>
      <c r="F309">
        <v>13.305</v>
      </c>
      <c r="G309">
        <v>13.215</v>
      </c>
      <c r="H309">
        <v>12.888</v>
      </c>
      <c r="K309" t="str">
        <f t="shared" si="10"/>
        <v/>
      </c>
      <c r="L309" t="str">
        <f t="shared" si="11"/>
        <v/>
      </c>
    </row>
    <row r="310" spans="2:12">
      <c r="B310">
        <v>8</v>
      </c>
      <c r="C310">
        <v>12.77</v>
      </c>
      <c r="D310" s="80">
        <v>12.976000000000001</v>
      </c>
      <c r="E310">
        <v>12.750999999999999</v>
      </c>
      <c r="F310">
        <v>12.916</v>
      </c>
      <c r="G310">
        <v>14.468999999999999</v>
      </c>
      <c r="H310">
        <v>12.866</v>
      </c>
      <c r="K310" t="str">
        <f t="shared" si="10"/>
        <v/>
      </c>
      <c r="L310" t="str">
        <f t="shared" si="11"/>
        <v/>
      </c>
    </row>
    <row r="311" spans="2:12" ht="13.5" thickBot="1">
      <c r="B311">
        <v>9</v>
      </c>
      <c r="C311">
        <v>12.712</v>
      </c>
      <c r="D311" s="80">
        <v>12.779</v>
      </c>
      <c r="E311">
        <v>12.686999999999999</v>
      </c>
      <c r="F311">
        <v>13.03</v>
      </c>
      <c r="G311">
        <v>13.983000000000001</v>
      </c>
      <c r="H311">
        <v>12.999000000000001</v>
      </c>
      <c r="K311" t="str">
        <f t="shared" si="10"/>
        <v/>
      </c>
      <c r="L311" t="str">
        <f t="shared" si="11"/>
        <v/>
      </c>
    </row>
    <row r="312" spans="2:12" ht="13.5" thickBot="1">
      <c r="B312">
        <v>10</v>
      </c>
      <c r="C312">
        <v>12.976000000000001</v>
      </c>
      <c r="D312" s="78">
        <v>12.913</v>
      </c>
      <c r="E312" s="79">
        <v>12.919</v>
      </c>
      <c r="F312">
        <v>13.233000000000001</v>
      </c>
      <c r="G312" s="79">
        <v>13.456</v>
      </c>
      <c r="H312">
        <v>13.278</v>
      </c>
      <c r="K312" t="str">
        <f t="shared" si="10"/>
        <v/>
      </c>
      <c r="L312" t="str">
        <f t="shared" si="11"/>
        <v/>
      </c>
    </row>
    <row r="313" spans="2:12">
      <c r="B313">
        <v>11</v>
      </c>
      <c r="C313" s="79">
        <v>12.887</v>
      </c>
      <c r="D313">
        <v>12.744</v>
      </c>
      <c r="E313" s="80">
        <v>12.802</v>
      </c>
      <c r="F313">
        <v>12.742000000000001</v>
      </c>
      <c r="G313" s="80">
        <v>13.425000000000001</v>
      </c>
      <c r="H313">
        <v>12.959</v>
      </c>
      <c r="K313" t="str">
        <f t="shared" si="10"/>
        <v/>
      </c>
      <c r="L313" t="str">
        <f t="shared" si="11"/>
        <v/>
      </c>
    </row>
    <row r="314" spans="2:12">
      <c r="B314">
        <v>12</v>
      </c>
      <c r="C314" s="80">
        <v>12.648</v>
      </c>
      <c r="D314">
        <v>12.58</v>
      </c>
      <c r="E314" s="80">
        <v>13.01</v>
      </c>
      <c r="F314">
        <v>13.250999999999999</v>
      </c>
      <c r="G314" s="80">
        <v>13.096</v>
      </c>
      <c r="H314">
        <v>13.432</v>
      </c>
      <c r="K314" t="str">
        <f t="shared" si="10"/>
        <v/>
      </c>
      <c r="L314" t="str">
        <f t="shared" si="11"/>
        <v/>
      </c>
    </row>
    <row r="315" spans="2:12">
      <c r="B315">
        <v>13</v>
      </c>
      <c r="C315" s="80">
        <v>12.608000000000001</v>
      </c>
      <c r="D315">
        <v>12.753</v>
      </c>
      <c r="E315" s="80">
        <v>12.858000000000001</v>
      </c>
      <c r="F315">
        <v>13.791</v>
      </c>
      <c r="G315" s="80">
        <v>13.237</v>
      </c>
      <c r="H315">
        <v>15.627000000000001</v>
      </c>
      <c r="K315" t="str">
        <f t="shared" si="10"/>
        <v/>
      </c>
      <c r="L315" t="str">
        <f t="shared" si="11"/>
        <v/>
      </c>
    </row>
    <row r="316" spans="2:12" ht="13.5" thickBot="1">
      <c r="B316">
        <v>14</v>
      </c>
      <c r="C316" s="80">
        <v>12.696</v>
      </c>
      <c r="D316">
        <v>12.912000000000001</v>
      </c>
      <c r="E316" s="81">
        <v>12.882</v>
      </c>
      <c r="F316">
        <v>12.835000000000001</v>
      </c>
      <c r="G316" s="81">
        <v>13.252000000000001</v>
      </c>
      <c r="H316">
        <v>12.762</v>
      </c>
      <c r="K316" t="str">
        <f t="shared" si="10"/>
        <v/>
      </c>
      <c r="L316" t="str">
        <f t="shared" si="11"/>
        <v/>
      </c>
    </row>
    <row r="317" spans="2:12" ht="13.5" thickBot="1">
      <c r="B317">
        <v>15</v>
      </c>
      <c r="C317" s="81">
        <v>12.667999999999999</v>
      </c>
      <c r="D317">
        <v>18.030999999999999</v>
      </c>
      <c r="E317">
        <v>12.743</v>
      </c>
      <c r="F317">
        <v>12.701000000000001</v>
      </c>
      <c r="G317">
        <v>13.041</v>
      </c>
      <c r="H317">
        <v>12.75</v>
      </c>
      <c r="K317" t="str">
        <f t="shared" si="10"/>
        <v/>
      </c>
      <c r="L317" t="str">
        <f t="shared" si="11"/>
        <v/>
      </c>
    </row>
    <row r="318" spans="2:12">
      <c r="B318">
        <v>16</v>
      </c>
      <c r="C318">
        <v>14.646000000000001</v>
      </c>
      <c r="D318">
        <v>12.813000000000001</v>
      </c>
      <c r="E318">
        <v>12.956</v>
      </c>
      <c r="F318">
        <v>12.538</v>
      </c>
      <c r="G318">
        <v>13.725</v>
      </c>
      <c r="H318">
        <v>12.622</v>
      </c>
      <c r="K318" t="str">
        <f t="shared" si="10"/>
        <v/>
      </c>
      <c r="L318" t="str">
        <f t="shared" si="11"/>
        <v/>
      </c>
    </row>
    <row r="319" spans="2:12">
      <c r="B319">
        <v>17</v>
      </c>
      <c r="C319">
        <v>12.868</v>
      </c>
      <c r="D319">
        <v>12.701000000000001</v>
      </c>
      <c r="E319">
        <v>12.804</v>
      </c>
      <c r="F319">
        <v>12.784000000000001</v>
      </c>
      <c r="G319">
        <v>20.748999999999999</v>
      </c>
      <c r="H319">
        <v>12.537000000000001</v>
      </c>
      <c r="K319" t="str">
        <f t="shared" si="10"/>
        <v/>
      </c>
      <c r="L319" t="str">
        <f t="shared" si="11"/>
        <v/>
      </c>
    </row>
    <row r="320" spans="2:12">
      <c r="B320">
        <v>18</v>
      </c>
      <c r="C320">
        <v>12.723000000000001</v>
      </c>
      <c r="D320">
        <v>13.154999999999999</v>
      </c>
      <c r="E320">
        <v>12.849</v>
      </c>
      <c r="F320">
        <v>12.891</v>
      </c>
      <c r="H320">
        <v>12.817</v>
      </c>
      <c r="K320" t="str">
        <f t="shared" si="10"/>
        <v/>
      </c>
      <c r="L320" t="str">
        <f t="shared" si="11"/>
        <v/>
      </c>
    </row>
    <row r="321" spans="1:12">
      <c r="B321">
        <v>19</v>
      </c>
      <c r="C321">
        <v>13.090999999999999</v>
      </c>
      <c r="D321">
        <v>13.536</v>
      </c>
      <c r="E321">
        <v>13.051</v>
      </c>
      <c r="F321">
        <v>13.637</v>
      </c>
      <c r="H321">
        <v>15.847</v>
      </c>
      <c r="K321" t="str">
        <f t="shared" si="10"/>
        <v/>
      </c>
      <c r="L321" t="str">
        <f t="shared" si="11"/>
        <v/>
      </c>
    </row>
    <row r="323" spans="1:12">
      <c r="A323">
        <v>7</v>
      </c>
      <c r="B323" t="s">
        <v>67</v>
      </c>
    </row>
    <row r="324" spans="1:12">
      <c r="B324" t="s">
        <v>179</v>
      </c>
      <c r="C324">
        <v>9</v>
      </c>
      <c r="D324">
        <v>10</v>
      </c>
      <c r="E324">
        <v>13</v>
      </c>
      <c r="F324">
        <v>14</v>
      </c>
      <c r="G324">
        <v>15</v>
      </c>
      <c r="H324">
        <v>16</v>
      </c>
    </row>
    <row r="325" spans="1:12">
      <c r="B325" t="s">
        <v>180</v>
      </c>
      <c r="C325">
        <v>3</v>
      </c>
      <c r="D325">
        <v>5</v>
      </c>
      <c r="E325">
        <v>6</v>
      </c>
      <c r="F325">
        <v>4</v>
      </c>
      <c r="G325">
        <v>2</v>
      </c>
      <c r="H325">
        <v>1</v>
      </c>
    </row>
    <row r="326" spans="1:12" ht="13.5" thickBot="1">
      <c r="B326" t="s">
        <v>181</v>
      </c>
    </row>
    <row r="327" spans="1:12">
      <c r="B327">
        <v>1</v>
      </c>
      <c r="C327">
        <v>14.61</v>
      </c>
      <c r="D327">
        <v>13.413</v>
      </c>
      <c r="E327" s="79">
        <v>13.875999999999999</v>
      </c>
      <c r="F327">
        <v>13.677</v>
      </c>
      <c r="G327">
        <v>13.823</v>
      </c>
      <c r="H327">
        <v>13.664999999999999</v>
      </c>
      <c r="K327" t="str">
        <f t="shared" ref="K327:K345" si="12">IF(AND(I327&gt;0,I328&gt;0,I329&gt;0,I330&gt;0,I331&gt;0),(SUM(I327:I331)-MAX(I327:I331))/4,"")</f>
        <v/>
      </c>
      <c r="L327" t="str">
        <f t="shared" ref="L327:L345" si="13">IF(AND(J327&gt;0,J328&gt;0,J329&gt;0,J330&gt;0,J331&gt;0),(SUM(J327:J331)-MAX(J327:J331))/4,"")</f>
        <v/>
      </c>
    </row>
    <row r="328" spans="1:12">
      <c r="B328">
        <v>2</v>
      </c>
      <c r="C328">
        <v>13.683</v>
      </c>
      <c r="D328">
        <v>13.178000000000001</v>
      </c>
      <c r="E328" s="80">
        <v>13.635999999999999</v>
      </c>
      <c r="F328">
        <v>13.577999999999999</v>
      </c>
      <c r="G328">
        <v>13.603</v>
      </c>
      <c r="H328">
        <v>13.451000000000001</v>
      </c>
      <c r="K328" t="str">
        <f t="shared" si="12"/>
        <v/>
      </c>
      <c r="L328" t="str">
        <f t="shared" si="13"/>
        <v/>
      </c>
    </row>
    <row r="329" spans="1:12" ht="13.5" thickBot="1">
      <c r="B329">
        <v>3</v>
      </c>
      <c r="C329">
        <v>13.503</v>
      </c>
      <c r="D329">
        <v>13.122</v>
      </c>
      <c r="E329" s="80">
        <v>13.454000000000001</v>
      </c>
      <c r="F329">
        <v>13.484</v>
      </c>
      <c r="G329">
        <v>13.609</v>
      </c>
      <c r="H329">
        <v>13.076000000000001</v>
      </c>
      <c r="K329" t="str">
        <f t="shared" si="12"/>
        <v/>
      </c>
      <c r="L329" t="str">
        <f t="shared" si="13"/>
        <v/>
      </c>
    </row>
    <row r="330" spans="1:12">
      <c r="B330">
        <v>4</v>
      </c>
      <c r="C330">
        <v>13.214</v>
      </c>
      <c r="D330">
        <v>13.162000000000001</v>
      </c>
      <c r="E330" s="80">
        <v>13.536</v>
      </c>
      <c r="F330">
        <v>13.456</v>
      </c>
      <c r="G330">
        <v>13.321999999999999</v>
      </c>
      <c r="H330" s="79">
        <v>13.180999999999999</v>
      </c>
      <c r="K330" t="str">
        <f t="shared" si="12"/>
        <v/>
      </c>
      <c r="L330" t="str">
        <f t="shared" si="13"/>
        <v/>
      </c>
    </row>
    <row r="331" spans="1:12" ht="13.5" thickBot="1">
      <c r="B331">
        <v>5</v>
      </c>
      <c r="C331">
        <v>13.627000000000001</v>
      </c>
      <c r="D331">
        <v>13.39</v>
      </c>
      <c r="E331" s="81">
        <v>13.566000000000001</v>
      </c>
      <c r="F331">
        <v>12.784000000000001</v>
      </c>
      <c r="G331">
        <v>13.145</v>
      </c>
      <c r="H331" s="80">
        <v>13.212999999999999</v>
      </c>
      <c r="K331" t="str">
        <f t="shared" si="12"/>
        <v/>
      </c>
      <c r="L331" t="str">
        <f t="shared" si="13"/>
        <v/>
      </c>
    </row>
    <row r="332" spans="1:12">
      <c r="B332">
        <v>6</v>
      </c>
      <c r="C332">
        <v>13.250999999999999</v>
      </c>
      <c r="D332">
        <v>13.363</v>
      </c>
      <c r="E332">
        <v>13.263999999999999</v>
      </c>
      <c r="F332">
        <v>12.956</v>
      </c>
      <c r="G332">
        <v>13.731</v>
      </c>
      <c r="H332" s="80">
        <v>13.048999999999999</v>
      </c>
      <c r="K332" t="str">
        <f t="shared" si="12"/>
        <v/>
      </c>
      <c r="L332" t="str">
        <f t="shared" si="13"/>
        <v/>
      </c>
    </row>
    <row r="333" spans="1:12">
      <c r="B333">
        <v>7</v>
      </c>
      <c r="C333">
        <v>13.04</v>
      </c>
      <c r="D333">
        <v>13.177</v>
      </c>
      <c r="E333">
        <v>17.920000000000002</v>
      </c>
      <c r="F333">
        <v>13.114000000000001</v>
      </c>
      <c r="G333">
        <v>13.627000000000001</v>
      </c>
      <c r="H333" s="80">
        <v>13.208</v>
      </c>
      <c r="K333" t="str">
        <f t="shared" si="12"/>
        <v/>
      </c>
      <c r="L333" t="str">
        <f t="shared" si="13"/>
        <v/>
      </c>
    </row>
    <row r="334" spans="1:12" ht="13.5" thickBot="1">
      <c r="B334">
        <v>8</v>
      </c>
      <c r="C334">
        <v>13.878</v>
      </c>
      <c r="D334">
        <v>16.111000000000001</v>
      </c>
      <c r="E334">
        <v>13.164</v>
      </c>
      <c r="F334">
        <v>12.877000000000001</v>
      </c>
      <c r="G334">
        <v>12.909000000000001</v>
      </c>
      <c r="H334" s="81">
        <v>13.224</v>
      </c>
      <c r="K334" t="str">
        <f t="shared" si="12"/>
        <v/>
      </c>
      <c r="L334" t="str">
        <f t="shared" si="13"/>
        <v/>
      </c>
    </row>
    <row r="335" spans="1:12">
      <c r="B335">
        <v>9</v>
      </c>
      <c r="C335">
        <v>13.451000000000001</v>
      </c>
      <c r="D335">
        <v>13.079000000000001</v>
      </c>
      <c r="E335">
        <v>16.105</v>
      </c>
      <c r="F335">
        <v>12.827</v>
      </c>
      <c r="G335">
        <v>15.776</v>
      </c>
      <c r="H335">
        <v>12.968</v>
      </c>
      <c r="K335" t="str">
        <f t="shared" si="12"/>
        <v/>
      </c>
      <c r="L335" t="str">
        <f t="shared" si="13"/>
        <v/>
      </c>
    </row>
    <row r="336" spans="1:12" ht="13.5" thickBot="1">
      <c r="B336">
        <v>10</v>
      </c>
      <c r="C336">
        <v>13.009</v>
      </c>
      <c r="D336">
        <v>13.566000000000001</v>
      </c>
      <c r="E336">
        <v>13.347</v>
      </c>
      <c r="F336">
        <v>12.843999999999999</v>
      </c>
      <c r="G336">
        <v>12.817</v>
      </c>
      <c r="H336">
        <v>13.08</v>
      </c>
      <c r="K336" t="str">
        <f t="shared" si="12"/>
        <v/>
      </c>
      <c r="L336" t="str">
        <f t="shared" si="13"/>
        <v/>
      </c>
    </row>
    <row r="337" spans="1:12" ht="13.5" thickBot="1">
      <c r="B337">
        <v>11</v>
      </c>
      <c r="C337" s="79">
        <v>13.539</v>
      </c>
      <c r="D337">
        <v>13.340999999999999</v>
      </c>
      <c r="E337">
        <v>13.401</v>
      </c>
      <c r="F337">
        <v>12.96</v>
      </c>
      <c r="G337">
        <v>13.162000000000001</v>
      </c>
      <c r="H337">
        <v>13.573</v>
      </c>
      <c r="K337" t="str">
        <f t="shared" si="12"/>
        <v/>
      </c>
      <c r="L337" t="str">
        <f t="shared" si="13"/>
        <v/>
      </c>
    </row>
    <row r="338" spans="1:12" ht="13.5" thickBot="1">
      <c r="B338">
        <v>12</v>
      </c>
      <c r="C338" s="2">
        <v>13.231</v>
      </c>
      <c r="D338" s="79">
        <v>13.097</v>
      </c>
      <c r="E338">
        <v>13.696999999999999</v>
      </c>
      <c r="F338">
        <v>13.07</v>
      </c>
      <c r="G338">
        <v>12.913</v>
      </c>
      <c r="H338">
        <v>13.347</v>
      </c>
      <c r="K338" t="str">
        <f t="shared" si="12"/>
        <v/>
      </c>
      <c r="L338" t="str">
        <f t="shared" si="13"/>
        <v/>
      </c>
    </row>
    <row r="339" spans="1:12">
      <c r="B339">
        <v>13</v>
      </c>
      <c r="C339" s="2">
        <v>13.326000000000001</v>
      </c>
      <c r="D339" s="80">
        <v>13.09</v>
      </c>
      <c r="E339">
        <v>13.346</v>
      </c>
      <c r="F339">
        <v>12.954000000000001</v>
      </c>
      <c r="G339" s="79">
        <v>12.964</v>
      </c>
      <c r="H339">
        <v>13.193</v>
      </c>
      <c r="K339" t="str">
        <f t="shared" si="12"/>
        <v/>
      </c>
      <c r="L339" t="str">
        <f t="shared" si="13"/>
        <v/>
      </c>
    </row>
    <row r="340" spans="1:12" ht="13.5" thickBot="1">
      <c r="B340">
        <v>14</v>
      </c>
      <c r="C340" s="2">
        <v>13.364000000000001</v>
      </c>
      <c r="D340" s="80">
        <v>13.257</v>
      </c>
      <c r="E340">
        <v>13.170999999999999</v>
      </c>
      <c r="F340">
        <v>12.696</v>
      </c>
      <c r="G340" s="80">
        <v>12.861000000000001</v>
      </c>
      <c r="H340">
        <v>12.935</v>
      </c>
      <c r="K340" t="str">
        <f t="shared" si="12"/>
        <v/>
      </c>
      <c r="L340" t="str">
        <f t="shared" si="13"/>
        <v/>
      </c>
    </row>
    <row r="341" spans="1:12" ht="13.5" thickBot="1">
      <c r="B341">
        <v>15</v>
      </c>
      <c r="C341" s="78">
        <v>16.152000000000001</v>
      </c>
      <c r="D341" s="80">
        <v>12.92</v>
      </c>
      <c r="E341">
        <v>13.429</v>
      </c>
      <c r="F341" s="1">
        <v>12.9</v>
      </c>
      <c r="G341" s="80">
        <v>12.894</v>
      </c>
      <c r="H341">
        <v>13.106999999999999</v>
      </c>
      <c r="K341" t="str">
        <f t="shared" si="12"/>
        <v/>
      </c>
      <c r="L341" t="str">
        <f t="shared" si="13"/>
        <v/>
      </c>
    </row>
    <row r="342" spans="1:12" ht="13.5" thickBot="1">
      <c r="B342">
        <v>16</v>
      </c>
      <c r="C342">
        <v>15.78</v>
      </c>
      <c r="D342" s="81">
        <v>13.065</v>
      </c>
      <c r="E342">
        <v>13.233000000000001</v>
      </c>
      <c r="F342" s="2">
        <v>12.914999999999999</v>
      </c>
      <c r="G342" s="80">
        <v>12.818</v>
      </c>
      <c r="H342">
        <v>13.364000000000001</v>
      </c>
      <c r="K342" t="str">
        <f t="shared" si="12"/>
        <v/>
      </c>
      <c r="L342" t="str">
        <f t="shared" si="13"/>
        <v/>
      </c>
    </row>
    <row r="343" spans="1:12" ht="13.5" thickBot="1">
      <c r="B343">
        <v>17</v>
      </c>
      <c r="C343">
        <v>13.244999999999999</v>
      </c>
      <c r="D343">
        <v>13.188000000000001</v>
      </c>
      <c r="E343">
        <v>13.337</v>
      </c>
      <c r="F343" s="2">
        <v>12.875</v>
      </c>
      <c r="G343" s="81">
        <v>12.867000000000001</v>
      </c>
      <c r="H343">
        <v>13.287000000000001</v>
      </c>
      <c r="K343" t="str">
        <f t="shared" si="12"/>
        <v/>
      </c>
      <c r="L343" t="str">
        <f t="shared" si="13"/>
        <v/>
      </c>
    </row>
    <row r="344" spans="1:12">
      <c r="B344">
        <v>18</v>
      </c>
      <c r="C344">
        <v>13.608000000000001</v>
      </c>
      <c r="D344">
        <v>13.667999999999999</v>
      </c>
      <c r="E344">
        <v>13.95</v>
      </c>
      <c r="F344" s="80">
        <v>12.827999999999999</v>
      </c>
      <c r="G344">
        <v>12.808999999999999</v>
      </c>
      <c r="H344">
        <v>12.994</v>
      </c>
      <c r="K344" t="str">
        <f t="shared" si="12"/>
        <v/>
      </c>
      <c r="L344" t="str">
        <f t="shared" si="13"/>
        <v/>
      </c>
    </row>
    <row r="345" spans="1:12" ht="13.5" thickBot="1">
      <c r="B345">
        <v>19</v>
      </c>
      <c r="D345">
        <v>13.583</v>
      </c>
      <c r="F345" s="81">
        <v>13.301</v>
      </c>
      <c r="G345">
        <v>13.074999999999999</v>
      </c>
      <c r="H345">
        <v>13.757999999999999</v>
      </c>
      <c r="K345" t="str">
        <f t="shared" si="12"/>
        <v/>
      </c>
      <c r="L345" t="str">
        <f t="shared" si="13"/>
        <v/>
      </c>
    </row>
    <row r="347" spans="1:12">
      <c r="A347">
        <v>8</v>
      </c>
      <c r="B347" t="s">
        <v>69</v>
      </c>
    </row>
    <row r="348" spans="1:12">
      <c r="B348" t="s">
        <v>179</v>
      </c>
      <c r="C348">
        <v>1</v>
      </c>
      <c r="D348">
        <v>2</v>
      </c>
      <c r="E348">
        <v>5</v>
      </c>
      <c r="F348">
        <v>6</v>
      </c>
      <c r="G348">
        <v>7</v>
      </c>
      <c r="H348">
        <v>8</v>
      </c>
    </row>
    <row r="349" spans="1:12">
      <c r="B349" t="s">
        <v>180</v>
      </c>
      <c r="C349">
        <v>3</v>
      </c>
      <c r="D349">
        <v>5</v>
      </c>
      <c r="E349">
        <v>6</v>
      </c>
      <c r="F349">
        <v>4</v>
      </c>
      <c r="G349">
        <v>2</v>
      </c>
      <c r="H349">
        <v>1</v>
      </c>
    </row>
    <row r="350" spans="1:12">
      <c r="B350" t="s">
        <v>181</v>
      </c>
    </row>
    <row r="351" spans="1:12" ht="13.5" thickBot="1">
      <c r="B351">
        <v>1</v>
      </c>
      <c r="C351">
        <v>97.2</v>
      </c>
      <c r="D351">
        <v>18.846</v>
      </c>
      <c r="E351">
        <v>14.132999999999999</v>
      </c>
      <c r="F351">
        <v>14.11</v>
      </c>
      <c r="G351">
        <v>13.545</v>
      </c>
      <c r="H351">
        <v>12.993</v>
      </c>
      <c r="K351" t="str">
        <f t="shared" ref="K351:K369" si="14">IF(AND(I351&gt;0,I352&gt;0,I353&gt;0,I354&gt;0,I355&gt;0),(SUM(I351:I355)-MAX(I351:I355))/4,"")</f>
        <v/>
      </c>
      <c r="L351" t="str">
        <f t="shared" ref="L351:L369" si="15">IF(AND(J351&gt;0,J352&gt;0,J353&gt;0,J354&gt;0,J355&gt;0),(SUM(J351:J355)-MAX(J351:J355))/4,"")</f>
        <v/>
      </c>
    </row>
    <row r="352" spans="1:12" ht="13.5" thickBot="1">
      <c r="B352">
        <v>2</v>
      </c>
      <c r="C352">
        <v>13.973000000000001</v>
      </c>
      <c r="D352">
        <v>13.757</v>
      </c>
      <c r="E352">
        <v>13.87</v>
      </c>
      <c r="F352">
        <v>12.712</v>
      </c>
      <c r="G352">
        <v>13.260999999999999</v>
      </c>
      <c r="H352" s="79">
        <v>12.381</v>
      </c>
      <c r="K352" t="str">
        <f t="shared" si="14"/>
        <v/>
      </c>
      <c r="L352" t="str">
        <f t="shared" si="15"/>
        <v/>
      </c>
    </row>
    <row r="353" spans="2:12">
      <c r="B353">
        <v>3</v>
      </c>
      <c r="C353">
        <v>13.379</v>
      </c>
      <c r="D353" s="79">
        <v>13.311999999999999</v>
      </c>
      <c r="E353">
        <v>13.363</v>
      </c>
      <c r="F353">
        <v>12.537000000000001</v>
      </c>
      <c r="G353">
        <v>13.090999999999999</v>
      </c>
      <c r="H353" s="80">
        <v>15.166</v>
      </c>
      <c r="K353" t="str">
        <f t="shared" si="14"/>
        <v/>
      </c>
      <c r="L353" t="str">
        <f t="shared" si="15"/>
        <v/>
      </c>
    </row>
    <row r="354" spans="2:12" ht="13.5" thickBot="1">
      <c r="B354">
        <v>4</v>
      </c>
      <c r="C354">
        <v>12.637</v>
      </c>
      <c r="D354" s="80">
        <v>13.225</v>
      </c>
      <c r="E354">
        <v>13.321999999999999</v>
      </c>
      <c r="F354">
        <v>16.18</v>
      </c>
      <c r="G354">
        <v>12.851000000000001</v>
      </c>
      <c r="H354" s="80">
        <v>12.491</v>
      </c>
      <c r="K354" t="str">
        <f t="shared" si="14"/>
        <v/>
      </c>
      <c r="L354" t="str">
        <f t="shared" si="15"/>
        <v/>
      </c>
    </row>
    <row r="355" spans="2:12">
      <c r="B355">
        <v>5</v>
      </c>
      <c r="C355">
        <v>12.797000000000001</v>
      </c>
      <c r="D355" s="2">
        <v>13.25</v>
      </c>
      <c r="E355" s="79">
        <v>13</v>
      </c>
      <c r="F355">
        <v>12.916</v>
      </c>
      <c r="G355">
        <v>12.618</v>
      </c>
      <c r="H355" s="80">
        <v>12.497999999999999</v>
      </c>
      <c r="K355" t="str">
        <f t="shared" si="14"/>
        <v/>
      </c>
      <c r="L355" t="str">
        <f t="shared" si="15"/>
        <v/>
      </c>
    </row>
    <row r="356" spans="2:12" ht="13.5" thickBot="1">
      <c r="B356">
        <v>6</v>
      </c>
      <c r="C356">
        <v>26.917000000000002</v>
      </c>
      <c r="D356" s="2">
        <v>13.167999999999999</v>
      </c>
      <c r="E356" s="80">
        <v>13.819000000000001</v>
      </c>
      <c r="F356">
        <v>13.429</v>
      </c>
      <c r="G356">
        <v>12.866</v>
      </c>
      <c r="H356" s="81">
        <v>12.512</v>
      </c>
      <c r="K356" t="str">
        <f t="shared" si="14"/>
        <v/>
      </c>
      <c r="L356" t="str">
        <f t="shared" si="15"/>
        <v/>
      </c>
    </row>
    <row r="357" spans="2:12" ht="13.5" thickBot="1">
      <c r="B357">
        <v>7</v>
      </c>
      <c r="C357">
        <v>12.933</v>
      </c>
      <c r="D357" s="78">
        <v>13.26</v>
      </c>
      <c r="E357" s="80">
        <v>12.856999999999999</v>
      </c>
      <c r="F357">
        <v>12.688000000000001</v>
      </c>
      <c r="G357">
        <v>19.343</v>
      </c>
      <c r="H357">
        <v>12.629</v>
      </c>
      <c r="K357" t="str">
        <f t="shared" si="14"/>
        <v/>
      </c>
      <c r="L357" t="str">
        <f t="shared" si="15"/>
        <v/>
      </c>
    </row>
    <row r="358" spans="2:12">
      <c r="B358">
        <v>8</v>
      </c>
      <c r="C358">
        <v>13.319000000000001</v>
      </c>
      <c r="D358">
        <v>12.879</v>
      </c>
      <c r="E358" s="80">
        <v>13.151999999999999</v>
      </c>
      <c r="F358">
        <v>12.93</v>
      </c>
      <c r="G358">
        <v>12.478999999999999</v>
      </c>
      <c r="H358">
        <v>17.762</v>
      </c>
      <c r="K358" t="str">
        <f t="shared" si="14"/>
        <v/>
      </c>
      <c r="L358" t="str">
        <f t="shared" si="15"/>
        <v/>
      </c>
    </row>
    <row r="359" spans="2:12" ht="13.5" thickBot="1">
      <c r="B359">
        <v>9</v>
      </c>
      <c r="C359">
        <v>12.749000000000001</v>
      </c>
      <c r="D359">
        <v>12.928000000000001</v>
      </c>
      <c r="E359" s="81">
        <v>12.920999999999999</v>
      </c>
      <c r="F359">
        <v>12.766</v>
      </c>
      <c r="G359">
        <v>12.741</v>
      </c>
      <c r="H359">
        <v>15.89</v>
      </c>
      <c r="K359" t="str">
        <f t="shared" si="14"/>
        <v/>
      </c>
      <c r="L359" t="str">
        <f t="shared" si="15"/>
        <v/>
      </c>
    </row>
    <row r="360" spans="2:12">
      <c r="B360">
        <v>10</v>
      </c>
      <c r="C360" s="79">
        <v>12.657999999999999</v>
      </c>
      <c r="D360">
        <v>12.956</v>
      </c>
      <c r="E360">
        <v>13.167999999999999</v>
      </c>
      <c r="F360">
        <v>15.468</v>
      </c>
      <c r="G360">
        <v>12.535</v>
      </c>
      <c r="H360">
        <v>12.438000000000001</v>
      </c>
      <c r="K360" t="str">
        <f t="shared" si="14"/>
        <v/>
      </c>
      <c r="L360" t="str">
        <f t="shared" si="15"/>
        <v/>
      </c>
    </row>
    <row r="361" spans="2:12" ht="13.5" thickBot="1">
      <c r="B361">
        <v>11</v>
      </c>
      <c r="C361" s="80">
        <v>12.728999999999999</v>
      </c>
      <c r="D361">
        <v>13.121</v>
      </c>
      <c r="E361">
        <v>14.625999999999999</v>
      </c>
      <c r="F361">
        <v>12.423</v>
      </c>
      <c r="G361">
        <v>12.326000000000001</v>
      </c>
      <c r="H361">
        <v>16.245000000000001</v>
      </c>
      <c r="K361" t="str">
        <f t="shared" si="14"/>
        <v/>
      </c>
      <c r="L361" t="str">
        <f t="shared" si="15"/>
        <v/>
      </c>
    </row>
    <row r="362" spans="2:12" ht="13.5" thickBot="1">
      <c r="B362">
        <v>12</v>
      </c>
      <c r="C362" s="80">
        <v>12.624000000000001</v>
      </c>
      <c r="D362">
        <v>13.273</v>
      </c>
      <c r="E362">
        <v>12.696</v>
      </c>
      <c r="F362" s="79">
        <v>12.327</v>
      </c>
      <c r="G362">
        <v>12.731999999999999</v>
      </c>
      <c r="H362">
        <v>14.442</v>
      </c>
      <c r="K362" t="str">
        <f t="shared" si="14"/>
        <v/>
      </c>
      <c r="L362" t="str">
        <f t="shared" si="15"/>
        <v/>
      </c>
    </row>
    <row r="363" spans="2:12">
      <c r="B363">
        <v>13</v>
      </c>
      <c r="C363" s="80">
        <v>12.762</v>
      </c>
      <c r="D363">
        <v>16.236999999999998</v>
      </c>
      <c r="E363">
        <v>12.625999999999999</v>
      </c>
      <c r="F363" s="2">
        <v>12.348000000000001</v>
      </c>
      <c r="G363" s="79">
        <v>12.467000000000001</v>
      </c>
      <c r="H363">
        <v>15.983000000000001</v>
      </c>
      <c r="K363" t="str">
        <f t="shared" si="14"/>
        <v/>
      </c>
      <c r="L363" t="str">
        <f t="shared" si="15"/>
        <v/>
      </c>
    </row>
    <row r="364" spans="2:12" ht="13.5" thickBot="1">
      <c r="B364">
        <v>14</v>
      </c>
      <c r="C364" s="81">
        <v>12.673999999999999</v>
      </c>
      <c r="D364">
        <v>13.166</v>
      </c>
      <c r="E364">
        <v>13.077</v>
      </c>
      <c r="F364" s="2">
        <v>12.478</v>
      </c>
      <c r="G364" s="80">
        <v>12.638</v>
      </c>
      <c r="H364">
        <v>12.343</v>
      </c>
      <c r="K364" t="str">
        <f t="shared" si="14"/>
        <v/>
      </c>
      <c r="L364" t="str">
        <f t="shared" si="15"/>
        <v/>
      </c>
    </row>
    <row r="365" spans="2:12">
      <c r="B365">
        <v>15</v>
      </c>
      <c r="C365">
        <v>12.728</v>
      </c>
      <c r="D365">
        <v>14.747</v>
      </c>
      <c r="E365">
        <v>12.627000000000001</v>
      </c>
      <c r="F365" s="2">
        <v>12.585000000000001</v>
      </c>
      <c r="G365" s="80">
        <v>13.569000000000001</v>
      </c>
      <c r="H365">
        <v>12.632999999999999</v>
      </c>
      <c r="K365" t="str">
        <f t="shared" si="14"/>
        <v/>
      </c>
      <c r="L365" t="str">
        <f t="shared" si="15"/>
        <v/>
      </c>
    </row>
    <row r="366" spans="2:12" ht="13.5" thickBot="1">
      <c r="B366">
        <v>16</v>
      </c>
      <c r="C366">
        <v>15.727</v>
      </c>
      <c r="D366">
        <v>13.054</v>
      </c>
      <c r="E366">
        <v>12.92</v>
      </c>
      <c r="F366" s="78">
        <v>12.375999999999999</v>
      </c>
      <c r="G366" s="80">
        <v>12.557</v>
      </c>
      <c r="H366">
        <v>12.369</v>
      </c>
      <c r="K366" t="str">
        <f t="shared" si="14"/>
        <v/>
      </c>
      <c r="L366" t="str">
        <f t="shared" si="15"/>
        <v/>
      </c>
    </row>
    <row r="367" spans="2:12" ht="13.5" thickBot="1">
      <c r="B367">
        <v>17</v>
      </c>
      <c r="C367">
        <v>12.86</v>
      </c>
      <c r="D367">
        <v>12.93</v>
      </c>
      <c r="E367">
        <v>13.531000000000001</v>
      </c>
      <c r="F367">
        <v>12.316000000000001</v>
      </c>
      <c r="G367" s="81">
        <v>12.686999999999999</v>
      </c>
      <c r="H367">
        <v>12.444000000000001</v>
      </c>
      <c r="K367" t="str">
        <f t="shared" si="14"/>
        <v/>
      </c>
      <c r="L367" t="str">
        <f t="shared" si="15"/>
        <v/>
      </c>
    </row>
    <row r="368" spans="2:12">
      <c r="B368">
        <v>18</v>
      </c>
      <c r="C368">
        <v>17.247</v>
      </c>
      <c r="D368">
        <v>12.808999999999999</v>
      </c>
      <c r="E368">
        <v>12.555</v>
      </c>
      <c r="F368">
        <v>16.239999999999998</v>
      </c>
      <c r="G368">
        <v>12.93</v>
      </c>
      <c r="H368">
        <v>17.579000000000001</v>
      </c>
      <c r="K368" t="str">
        <f t="shared" si="14"/>
        <v/>
      </c>
      <c r="L368" t="str">
        <f t="shared" si="15"/>
        <v/>
      </c>
    </row>
    <row r="369" spans="1:12">
      <c r="B369">
        <v>19</v>
      </c>
      <c r="E369">
        <v>13.57</v>
      </c>
      <c r="F369">
        <v>12.532</v>
      </c>
      <c r="G369">
        <v>12.765000000000001</v>
      </c>
      <c r="H369">
        <v>88.363</v>
      </c>
      <c r="K369" t="str">
        <f t="shared" si="14"/>
        <v/>
      </c>
      <c r="L369" t="str">
        <f t="shared" si="15"/>
        <v/>
      </c>
    </row>
    <row r="371" spans="1:12">
      <c r="A371">
        <v>9</v>
      </c>
      <c r="B371" t="s">
        <v>71</v>
      </c>
    </row>
    <row r="372" spans="1:12">
      <c r="B372" t="s">
        <v>179</v>
      </c>
      <c r="C372">
        <v>3</v>
      </c>
      <c r="D372">
        <v>4</v>
      </c>
      <c r="E372">
        <v>5</v>
      </c>
      <c r="F372">
        <v>6</v>
      </c>
      <c r="G372">
        <v>7</v>
      </c>
      <c r="H372">
        <v>8</v>
      </c>
    </row>
    <row r="373" spans="1:12">
      <c r="B373" t="s">
        <v>180</v>
      </c>
      <c r="C373">
        <v>6</v>
      </c>
      <c r="D373">
        <v>4</v>
      </c>
      <c r="E373">
        <v>2</v>
      </c>
      <c r="F373">
        <v>1</v>
      </c>
      <c r="G373">
        <v>3</v>
      </c>
      <c r="H373">
        <v>5</v>
      </c>
    </row>
    <row r="374" spans="1:12">
      <c r="B374" t="s">
        <v>181</v>
      </c>
    </row>
    <row r="375" spans="1:12" ht="13.5" thickBot="1">
      <c r="B375">
        <v>1</v>
      </c>
      <c r="C375">
        <v>17.888999999999999</v>
      </c>
      <c r="D375">
        <v>16.3</v>
      </c>
      <c r="E375">
        <v>13.53</v>
      </c>
      <c r="F375">
        <v>20.902000000000001</v>
      </c>
      <c r="G375">
        <v>13.347</v>
      </c>
      <c r="H375">
        <v>13.569000000000001</v>
      </c>
      <c r="K375" t="str">
        <f t="shared" ref="K375:K393" si="16">IF(AND(I375&gt;0,I376&gt;0,I377&gt;0,I378&gt;0,I379&gt;0),(SUM(I375:I379)-MAX(I375:I379))/4,"")</f>
        <v/>
      </c>
      <c r="L375" t="str">
        <f t="shared" ref="L375:L393" si="17">IF(AND(J375&gt;0,J376&gt;0,J377&gt;0,J378&gt;0,J379&gt;0),(SUM(J375:J379)-MAX(J375:J379))/4,"")</f>
        <v/>
      </c>
    </row>
    <row r="376" spans="1:12" ht="13.5" thickBot="1">
      <c r="B376">
        <v>2</v>
      </c>
      <c r="C376">
        <v>14.004</v>
      </c>
      <c r="D376" s="79">
        <v>12.619</v>
      </c>
      <c r="E376">
        <v>12.864000000000001</v>
      </c>
      <c r="F376">
        <v>19.241</v>
      </c>
      <c r="G376">
        <v>12.875999999999999</v>
      </c>
      <c r="H376">
        <v>12.827</v>
      </c>
      <c r="K376" t="str">
        <f t="shared" si="16"/>
        <v/>
      </c>
      <c r="L376" t="str">
        <f t="shared" si="17"/>
        <v/>
      </c>
    </row>
    <row r="377" spans="1:12">
      <c r="B377">
        <v>3</v>
      </c>
      <c r="C377">
        <v>13.342000000000001</v>
      </c>
      <c r="D377" s="80">
        <v>12.895</v>
      </c>
      <c r="E377">
        <v>13.379</v>
      </c>
      <c r="F377">
        <v>15.305999999999999</v>
      </c>
      <c r="G377" s="1">
        <v>12.721</v>
      </c>
      <c r="H377" s="79">
        <v>12.754</v>
      </c>
      <c r="K377" t="str">
        <f t="shared" si="16"/>
        <v/>
      </c>
      <c r="L377" t="str">
        <f t="shared" si="17"/>
        <v/>
      </c>
    </row>
    <row r="378" spans="1:12">
      <c r="B378">
        <v>4</v>
      </c>
      <c r="C378">
        <v>13.244999999999999</v>
      </c>
      <c r="D378" s="80">
        <v>12.627000000000001</v>
      </c>
      <c r="E378">
        <v>12.768000000000001</v>
      </c>
      <c r="F378">
        <v>13.371</v>
      </c>
      <c r="G378" s="2">
        <v>12.747</v>
      </c>
      <c r="H378" s="80">
        <v>12.76</v>
      </c>
      <c r="K378" t="str">
        <f t="shared" si="16"/>
        <v/>
      </c>
      <c r="L378" t="str">
        <f t="shared" si="17"/>
        <v/>
      </c>
    </row>
    <row r="379" spans="1:12">
      <c r="B379">
        <v>5</v>
      </c>
      <c r="C379">
        <v>12.957000000000001</v>
      </c>
      <c r="D379" s="80">
        <v>12.73</v>
      </c>
      <c r="E379">
        <v>12.891999999999999</v>
      </c>
      <c r="F379">
        <v>12.862</v>
      </c>
      <c r="G379" s="2">
        <v>12.832000000000001</v>
      </c>
      <c r="H379" s="80">
        <v>12.645</v>
      </c>
      <c r="K379" t="str">
        <f t="shared" si="16"/>
        <v/>
      </c>
      <c r="L379" t="str">
        <f t="shared" si="17"/>
        <v/>
      </c>
    </row>
    <row r="380" spans="1:12" ht="13.5" thickBot="1">
      <c r="B380">
        <v>6</v>
      </c>
      <c r="C380">
        <v>12.968</v>
      </c>
      <c r="D380" s="81">
        <v>12.563000000000001</v>
      </c>
      <c r="E380">
        <v>12.734999999999999</v>
      </c>
      <c r="F380">
        <v>12.555999999999999</v>
      </c>
      <c r="G380" s="2">
        <v>12.725</v>
      </c>
      <c r="H380" s="80">
        <v>12.711</v>
      </c>
      <c r="K380" t="str">
        <f t="shared" si="16"/>
        <v/>
      </c>
      <c r="L380" t="str">
        <f t="shared" si="17"/>
        <v/>
      </c>
    </row>
    <row r="381" spans="1:12" ht="13.5" thickBot="1">
      <c r="B381">
        <v>7</v>
      </c>
      <c r="C381">
        <v>13.12</v>
      </c>
      <c r="D381">
        <v>16.384</v>
      </c>
      <c r="E381">
        <v>12.638</v>
      </c>
      <c r="F381">
        <v>12.882999999999999</v>
      </c>
      <c r="G381" s="78">
        <v>17.331</v>
      </c>
      <c r="H381" s="81">
        <v>12.757999999999999</v>
      </c>
      <c r="K381" t="str">
        <f t="shared" si="16"/>
        <v/>
      </c>
      <c r="L381" t="str">
        <f t="shared" si="17"/>
        <v/>
      </c>
    </row>
    <row r="382" spans="1:12">
      <c r="B382">
        <v>8</v>
      </c>
      <c r="C382">
        <v>15.409000000000001</v>
      </c>
      <c r="D382">
        <v>12.967000000000001</v>
      </c>
      <c r="E382">
        <v>12.847</v>
      </c>
      <c r="F382">
        <v>12.542</v>
      </c>
      <c r="G382">
        <v>12.792</v>
      </c>
      <c r="H382">
        <v>13.084</v>
      </c>
      <c r="K382" t="str">
        <f t="shared" si="16"/>
        <v/>
      </c>
      <c r="L382" t="str">
        <f t="shared" si="17"/>
        <v/>
      </c>
    </row>
    <row r="383" spans="1:12">
      <c r="B383">
        <v>9</v>
      </c>
      <c r="C383">
        <v>13.494999999999999</v>
      </c>
      <c r="D383">
        <v>12.849</v>
      </c>
      <c r="E383">
        <v>12.946</v>
      </c>
      <c r="F383">
        <v>12.472</v>
      </c>
      <c r="G383">
        <v>12.851000000000001</v>
      </c>
      <c r="H383">
        <v>12.817</v>
      </c>
      <c r="K383" t="str">
        <f t="shared" si="16"/>
        <v/>
      </c>
      <c r="L383" t="str">
        <f t="shared" si="17"/>
        <v/>
      </c>
    </row>
    <row r="384" spans="1:12">
      <c r="B384">
        <v>10</v>
      </c>
      <c r="C384">
        <v>13.121</v>
      </c>
      <c r="D384">
        <v>12.744999999999999</v>
      </c>
      <c r="E384">
        <v>12.589</v>
      </c>
      <c r="F384">
        <v>20.388000000000002</v>
      </c>
      <c r="G384">
        <v>12.895</v>
      </c>
      <c r="H384">
        <v>12.597</v>
      </c>
      <c r="K384" t="str">
        <f t="shared" si="16"/>
        <v/>
      </c>
      <c r="L384" t="str">
        <f t="shared" si="17"/>
        <v/>
      </c>
    </row>
    <row r="385" spans="1:12" ht="13.5" thickBot="1">
      <c r="B385">
        <v>11</v>
      </c>
      <c r="C385">
        <v>15.339</v>
      </c>
      <c r="D385">
        <v>12.471</v>
      </c>
      <c r="E385">
        <v>17.027000000000001</v>
      </c>
      <c r="F385">
        <v>13.266999999999999</v>
      </c>
      <c r="G385">
        <v>12.8</v>
      </c>
      <c r="H385">
        <v>12.358000000000001</v>
      </c>
      <c r="K385" t="str">
        <f t="shared" si="16"/>
        <v/>
      </c>
      <c r="L385" t="str">
        <f t="shared" si="17"/>
        <v/>
      </c>
    </row>
    <row r="386" spans="1:12">
      <c r="B386">
        <v>12</v>
      </c>
      <c r="C386" s="79">
        <v>12.741</v>
      </c>
      <c r="D386">
        <v>12.76</v>
      </c>
      <c r="E386" s="1">
        <v>12.622</v>
      </c>
      <c r="F386" s="79">
        <v>13</v>
      </c>
      <c r="G386">
        <v>12.936</v>
      </c>
      <c r="H386">
        <v>19.998000000000001</v>
      </c>
      <c r="K386" t="str">
        <f t="shared" si="16"/>
        <v/>
      </c>
      <c r="L386" t="str">
        <f t="shared" si="17"/>
        <v/>
      </c>
    </row>
    <row r="387" spans="1:12">
      <c r="B387">
        <v>13</v>
      </c>
      <c r="C387" s="80">
        <v>12.891999999999999</v>
      </c>
      <c r="D387">
        <v>13.443</v>
      </c>
      <c r="E387" s="2">
        <v>12.545999999999999</v>
      </c>
      <c r="F387" s="80">
        <v>13.101000000000001</v>
      </c>
      <c r="G387">
        <v>12.592000000000001</v>
      </c>
      <c r="H387">
        <v>12.797000000000001</v>
      </c>
      <c r="K387" t="str">
        <f t="shared" si="16"/>
        <v/>
      </c>
      <c r="L387" t="str">
        <f t="shared" si="17"/>
        <v/>
      </c>
    </row>
    <row r="388" spans="1:12">
      <c r="B388">
        <v>14</v>
      </c>
      <c r="C388" s="80">
        <v>12.718999999999999</v>
      </c>
      <c r="D388">
        <v>12.771000000000001</v>
      </c>
      <c r="E388" s="2">
        <v>16.550999999999998</v>
      </c>
      <c r="F388" s="80">
        <v>12.77</v>
      </c>
      <c r="G388">
        <v>12.616</v>
      </c>
      <c r="H388">
        <v>12.597</v>
      </c>
      <c r="K388" t="str">
        <f t="shared" si="16"/>
        <v/>
      </c>
      <c r="L388" t="str">
        <f t="shared" si="17"/>
        <v/>
      </c>
    </row>
    <row r="389" spans="1:12">
      <c r="B389">
        <v>15</v>
      </c>
      <c r="C389" s="80">
        <v>12.644</v>
      </c>
      <c r="D389">
        <v>12.666</v>
      </c>
      <c r="E389" s="2">
        <v>12.656000000000001</v>
      </c>
      <c r="F389" s="80">
        <v>12.834</v>
      </c>
      <c r="G389">
        <v>12.381</v>
      </c>
      <c r="H389">
        <v>12.837999999999999</v>
      </c>
      <c r="K389" t="str">
        <f t="shared" si="16"/>
        <v/>
      </c>
      <c r="L389" t="str">
        <f t="shared" si="17"/>
        <v/>
      </c>
    </row>
    <row r="390" spans="1:12" ht="13.5" thickBot="1">
      <c r="B390">
        <v>16</v>
      </c>
      <c r="C390" s="81">
        <v>12.657</v>
      </c>
      <c r="D390">
        <v>12.503</v>
      </c>
      <c r="E390" s="78">
        <v>12.680999999999999</v>
      </c>
      <c r="F390" s="81">
        <v>13.007999999999999</v>
      </c>
      <c r="G390">
        <v>12.689</v>
      </c>
      <c r="H390">
        <v>13.162000000000001</v>
      </c>
      <c r="K390" t="str">
        <f t="shared" si="16"/>
        <v/>
      </c>
      <c r="L390" t="str">
        <f t="shared" si="17"/>
        <v/>
      </c>
    </row>
    <row r="391" spans="1:12">
      <c r="B391">
        <v>17</v>
      </c>
      <c r="C391">
        <v>12.747999999999999</v>
      </c>
      <c r="D391">
        <v>12.721</v>
      </c>
      <c r="E391">
        <v>12.686999999999999</v>
      </c>
      <c r="F391">
        <v>13.007</v>
      </c>
      <c r="G391">
        <v>12.69</v>
      </c>
      <c r="H391">
        <v>12.913</v>
      </c>
      <c r="K391" t="str">
        <f t="shared" si="16"/>
        <v/>
      </c>
      <c r="L391" t="str">
        <f t="shared" si="17"/>
        <v/>
      </c>
    </row>
    <row r="392" spans="1:12">
      <c r="B392">
        <v>18</v>
      </c>
      <c r="C392">
        <v>13</v>
      </c>
      <c r="D392">
        <v>12.442</v>
      </c>
      <c r="E392">
        <v>13.166</v>
      </c>
      <c r="G392">
        <v>12.714</v>
      </c>
      <c r="H392">
        <v>30.725999999999999</v>
      </c>
      <c r="K392" t="str">
        <f t="shared" si="16"/>
        <v/>
      </c>
      <c r="L392" t="str">
        <f t="shared" si="17"/>
        <v/>
      </c>
    </row>
    <row r="393" spans="1:12">
      <c r="B393">
        <v>19</v>
      </c>
      <c r="D393">
        <v>12.598000000000001</v>
      </c>
      <c r="E393">
        <v>73.3</v>
      </c>
      <c r="G393">
        <v>12.885</v>
      </c>
      <c r="K393" t="str">
        <f t="shared" si="16"/>
        <v/>
      </c>
      <c r="L393" t="str">
        <f t="shared" si="17"/>
        <v/>
      </c>
    </row>
    <row r="395" spans="1:12">
      <c r="A395">
        <v>10</v>
      </c>
      <c r="B395" t="s">
        <v>73</v>
      </c>
    </row>
    <row r="396" spans="1:12">
      <c r="B396" t="s">
        <v>179</v>
      </c>
      <c r="C396">
        <v>9</v>
      </c>
      <c r="D396">
        <v>12</v>
      </c>
      <c r="E396">
        <v>13</v>
      </c>
      <c r="F396">
        <v>14</v>
      </c>
      <c r="G396">
        <v>15</v>
      </c>
      <c r="H396">
        <v>16</v>
      </c>
    </row>
    <row r="397" spans="1:12">
      <c r="B397" t="s">
        <v>180</v>
      </c>
      <c r="C397">
        <v>5</v>
      </c>
      <c r="D397">
        <v>6</v>
      </c>
      <c r="E397">
        <v>4</v>
      </c>
      <c r="F397">
        <v>2</v>
      </c>
      <c r="G397">
        <v>1</v>
      </c>
      <c r="H397">
        <v>3</v>
      </c>
    </row>
    <row r="398" spans="1:12">
      <c r="B398" t="s">
        <v>181</v>
      </c>
    </row>
    <row r="399" spans="1:12">
      <c r="B399">
        <v>1</v>
      </c>
      <c r="C399">
        <v>17.28</v>
      </c>
      <c r="D399">
        <v>17.792000000000002</v>
      </c>
      <c r="E399">
        <v>13.173</v>
      </c>
      <c r="F399">
        <v>13.763999999999999</v>
      </c>
      <c r="G399">
        <v>12.832000000000001</v>
      </c>
      <c r="H399">
        <v>13.988</v>
      </c>
      <c r="K399" t="str">
        <f t="shared" ref="K399:K417" si="18">IF(AND(I399&gt;0,I400&gt;0,I401&gt;0,I402&gt;0,I403&gt;0),(SUM(I399:I403)-MAX(I399:I403))/4,"")</f>
        <v/>
      </c>
      <c r="L399" t="str">
        <f t="shared" ref="L399:L417" si="19">IF(AND(J399&gt;0,J400&gt;0,J401&gt;0,J402&gt;0,J403&gt;0),(SUM(J399:J403)-MAX(J399:J403))/4,"")</f>
        <v/>
      </c>
    </row>
    <row r="400" spans="1:12">
      <c r="B400">
        <v>2</v>
      </c>
      <c r="C400">
        <v>14.101000000000001</v>
      </c>
      <c r="D400">
        <v>13.493</v>
      </c>
      <c r="E400">
        <v>12.766999999999999</v>
      </c>
      <c r="F400">
        <v>13.111000000000001</v>
      </c>
      <c r="G400">
        <v>12.952</v>
      </c>
      <c r="H400">
        <v>12.624000000000001</v>
      </c>
      <c r="K400" t="str">
        <f t="shared" si="18"/>
        <v/>
      </c>
      <c r="L400" t="str">
        <f t="shared" si="19"/>
        <v/>
      </c>
    </row>
    <row r="401" spans="2:12">
      <c r="B401">
        <v>3</v>
      </c>
      <c r="C401">
        <v>13.943</v>
      </c>
      <c r="D401">
        <v>22.765999999999998</v>
      </c>
      <c r="E401">
        <v>12.731999999999999</v>
      </c>
      <c r="F401">
        <v>13.601000000000001</v>
      </c>
      <c r="G401">
        <v>18.715</v>
      </c>
      <c r="H401">
        <v>12.708</v>
      </c>
      <c r="K401" t="str">
        <f t="shared" si="18"/>
        <v/>
      </c>
      <c r="L401" t="str">
        <f t="shared" si="19"/>
        <v/>
      </c>
    </row>
    <row r="402" spans="2:12">
      <c r="B402">
        <v>4</v>
      </c>
      <c r="C402">
        <v>13.88</v>
      </c>
      <c r="D402">
        <v>15.916</v>
      </c>
      <c r="E402">
        <v>12.901999999999999</v>
      </c>
      <c r="F402">
        <v>15.023</v>
      </c>
      <c r="G402">
        <v>12.738</v>
      </c>
      <c r="H402">
        <v>12.945</v>
      </c>
      <c r="K402" t="str">
        <f t="shared" si="18"/>
        <v/>
      </c>
      <c r="L402" t="str">
        <f t="shared" si="19"/>
        <v/>
      </c>
    </row>
    <row r="403" spans="2:12" ht="13.5" thickBot="1">
      <c r="B403">
        <v>5</v>
      </c>
      <c r="C403">
        <v>13.686</v>
      </c>
      <c r="D403">
        <v>13.983000000000001</v>
      </c>
      <c r="E403">
        <v>12.75</v>
      </c>
      <c r="F403">
        <v>16.085999999999999</v>
      </c>
      <c r="G403">
        <v>22.728000000000002</v>
      </c>
      <c r="H403">
        <v>12.913</v>
      </c>
      <c r="K403" t="str">
        <f t="shared" si="18"/>
        <v/>
      </c>
      <c r="L403" t="str">
        <f t="shared" si="19"/>
        <v/>
      </c>
    </row>
    <row r="404" spans="2:12">
      <c r="B404">
        <v>6</v>
      </c>
      <c r="C404">
        <v>17.321000000000002</v>
      </c>
      <c r="D404" s="79">
        <v>14.558999999999999</v>
      </c>
      <c r="E404">
        <v>12.885999999999999</v>
      </c>
      <c r="F404">
        <v>12.590999999999999</v>
      </c>
      <c r="G404">
        <v>18.494</v>
      </c>
      <c r="H404">
        <v>12.996</v>
      </c>
      <c r="K404" t="str">
        <f t="shared" si="18"/>
        <v/>
      </c>
      <c r="L404" t="str">
        <f t="shared" si="19"/>
        <v/>
      </c>
    </row>
    <row r="405" spans="2:12" ht="13.5" thickBot="1">
      <c r="B405">
        <v>7</v>
      </c>
      <c r="C405">
        <v>20.724</v>
      </c>
      <c r="D405" s="80">
        <v>13.462</v>
      </c>
      <c r="E405">
        <v>12.768000000000001</v>
      </c>
      <c r="F405">
        <v>12.715</v>
      </c>
      <c r="G405">
        <v>13.058</v>
      </c>
      <c r="H405">
        <v>12.997999999999999</v>
      </c>
      <c r="K405" t="str">
        <f t="shared" si="18"/>
        <v/>
      </c>
      <c r="L405" t="str">
        <f t="shared" si="19"/>
        <v/>
      </c>
    </row>
    <row r="406" spans="2:12" ht="13.5" thickBot="1">
      <c r="B406">
        <v>8</v>
      </c>
      <c r="C406">
        <v>12.865</v>
      </c>
      <c r="D406" s="80">
        <v>13.276</v>
      </c>
      <c r="E406">
        <v>14.78</v>
      </c>
      <c r="F406" s="79">
        <v>12.763</v>
      </c>
      <c r="G406">
        <v>12.898</v>
      </c>
      <c r="H406">
        <v>12.965</v>
      </c>
      <c r="K406" t="str">
        <f t="shared" si="18"/>
        <v/>
      </c>
      <c r="L406" t="str">
        <f t="shared" si="19"/>
        <v/>
      </c>
    </row>
    <row r="407" spans="2:12">
      <c r="B407">
        <v>9</v>
      </c>
      <c r="C407" s="1">
        <v>13.108000000000001</v>
      </c>
      <c r="D407" s="80">
        <v>13.125</v>
      </c>
      <c r="E407">
        <v>12.602</v>
      </c>
      <c r="F407" s="80">
        <v>12.766</v>
      </c>
      <c r="G407">
        <v>12.959</v>
      </c>
      <c r="H407">
        <v>12.699</v>
      </c>
      <c r="K407" t="str">
        <f t="shared" si="18"/>
        <v/>
      </c>
      <c r="L407" t="str">
        <f t="shared" si="19"/>
        <v/>
      </c>
    </row>
    <row r="408" spans="2:12" ht="13.5" thickBot="1">
      <c r="B408">
        <v>10</v>
      </c>
      <c r="C408" s="2">
        <v>13.821999999999999</v>
      </c>
      <c r="D408" s="81">
        <v>13.239000000000001</v>
      </c>
      <c r="E408">
        <v>12.765000000000001</v>
      </c>
      <c r="F408" s="80">
        <v>12.798</v>
      </c>
      <c r="G408">
        <v>13.147</v>
      </c>
      <c r="H408">
        <v>12.867000000000001</v>
      </c>
      <c r="K408" t="str">
        <f t="shared" si="18"/>
        <v/>
      </c>
      <c r="L408" t="str">
        <f t="shared" si="19"/>
        <v/>
      </c>
    </row>
    <row r="409" spans="2:12">
      <c r="B409">
        <v>11</v>
      </c>
      <c r="C409" s="80">
        <v>13.029</v>
      </c>
      <c r="D409">
        <v>13.587</v>
      </c>
      <c r="E409" s="1">
        <v>12.712</v>
      </c>
      <c r="F409" s="80">
        <v>12.795</v>
      </c>
      <c r="G409">
        <v>12.831</v>
      </c>
      <c r="H409">
        <v>12.798999999999999</v>
      </c>
      <c r="K409" t="str">
        <f t="shared" si="18"/>
        <v/>
      </c>
      <c r="L409" t="str">
        <f t="shared" si="19"/>
        <v/>
      </c>
    </row>
    <row r="410" spans="2:12" ht="13.5" thickBot="1">
      <c r="B410">
        <v>12</v>
      </c>
      <c r="C410" s="80">
        <v>12.993</v>
      </c>
      <c r="D410">
        <v>13.754</v>
      </c>
      <c r="E410" s="2">
        <v>12.688000000000001</v>
      </c>
      <c r="F410" s="81">
        <v>12.734</v>
      </c>
      <c r="G410">
        <v>12.625</v>
      </c>
      <c r="H410">
        <v>12.763</v>
      </c>
      <c r="K410" t="str">
        <f t="shared" si="18"/>
        <v/>
      </c>
      <c r="L410" t="str">
        <f t="shared" si="19"/>
        <v/>
      </c>
    </row>
    <row r="411" spans="2:12" ht="13.5" thickBot="1">
      <c r="B411">
        <v>13</v>
      </c>
      <c r="C411" s="81">
        <v>13.099</v>
      </c>
      <c r="D411">
        <v>13.194000000000001</v>
      </c>
      <c r="E411" s="80">
        <v>12.815</v>
      </c>
      <c r="F411">
        <v>12.874000000000001</v>
      </c>
      <c r="G411" s="79">
        <v>12.782999999999999</v>
      </c>
      <c r="H411">
        <v>12.638</v>
      </c>
      <c r="K411" t="str">
        <f t="shared" si="18"/>
        <v/>
      </c>
      <c r="L411" t="str">
        <f t="shared" si="19"/>
        <v/>
      </c>
    </row>
    <row r="412" spans="2:12">
      <c r="B412">
        <v>14</v>
      </c>
      <c r="C412">
        <v>14.78</v>
      </c>
      <c r="D412">
        <v>12.798999999999999</v>
      </c>
      <c r="E412" s="80">
        <v>12.759</v>
      </c>
      <c r="F412">
        <v>12.74</v>
      </c>
      <c r="G412" s="2">
        <v>12.831</v>
      </c>
      <c r="H412" s="79">
        <v>12.711</v>
      </c>
      <c r="K412" t="str">
        <f t="shared" si="18"/>
        <v/>
      </c>
      <c r="L412" t="str">
        <f t="shared" si="19"/>
        <v/>
      </c>
    </row>
    <row r="413" spans="2:12" ht="13.5" thickBot="1">
      <c r="B413">
        <v>15</v>
      </c>
      <c r="C413">
        <v>13.689</v>
      </c>
      <c r="D413">
        <v>13.183999999999999</v>
      </c>
      <c r="E413" s="81">
        <v>12.726000000000001</v>
      </c>
      <c r="F413">
        <v>12.688000000000001</v>
      </c>
      <c r="G413" s="2">
        <v>12.869</v>
      </c>
      <c r="H413" s="80">
        <v>12.765000000000001</v>
      </c>
      <c r="K413" t="str">
        <f t="shared" si="18"/>
        <v/>
      </c>
      <c r="L413" t="str">
        <f t="shared" si="19"/>
        <v/>
      </c>
    </row>
    <row r="414" spans="2:12">
      <c r="B414">
        <v>16</v>
      </c>
      <c r="C414">
        <v>13.548999999999999</v>
      </c>
      <c r="D414">
        <v>13.287000000000001</v>
      </c>
      <c r="E414">
        <v>12.782999999999999</v>
      </c>
      <c r="F414">
        <v>12.525</v>
      </c>
      <c r="G414" s="2">
        <v>13.013999999999999</v>
      </c>
      <c r="H414" s="80">
        <v>12.773999999999999</v>
      </c>
      <c r="K414" t="str">
        <f t="shared" si="18"/>
        <v/>
      </c>
      <c r="L414" t="str">
        <f t="shared" si="19"/>
        <v/>
      </c>
    </row>
    <row r="415" spans="2:12" ht="13.5" thickBot="1">
      <c r="B415">
        <v>17</v>
      </c>
      <c r="C415">
        <v>13.515000000000001</v>
      </c>
      <c r="D415">
        <v>12.840999999999999</v>
      </c>
      <c r="E415">
        <v>12.651</v>
      </c>
      <c r="F415">
        <v>12.734999999999999</v>
      </c>
      <c r="G415" s="78">
        <v>14.619</v>
      </c>
      <c r="H415" s="80">
        <v>12.8</v>
      </c>
      <c r="K415" t="str">
        <f t="shared" si="18"/>
        <v/>
      </c>
      <c r="L415" t="str">
        <f t="shared" si="19"/>
        <v/>
      </c>
    </row>
    <row r="416" spans="2:12" ht="13.5" thickBot="1">
      <c r="B416">
        <v>18</v>
      </c>
      <c r="E416">
        <v>12.805999999999999</v>
      </c>
      <c r="F416">
        <v>13.849</v>
      </c>
      <c r="H416" s="81">
        <v>13.170999999999999</v>
      </c>
      <c r="K416" t="str">
        <f t="shared" si="18"/>
        <v/>
      </c>
      <c r="L416" t="str">
        <f t="shared" si="19"/>
        <v/>
      </c>
    </row>
    <row r="417" spans="1:12">
      <c r="B417">
        <v>19</v>
      </c>
      <c r="E417">
        <v>12.789</v>
      </c>
      <c r="F417">
        <v>21.21</v>
      </c>
      <c r="H417">
        <v>13.03</v>
      </c>
      <c r="K417" t="str">
        <f t="shared" si="18"/>
        <v/>
      </c>
      <c r="L417" t="str">
        <f t="shared" si="19"/>
        <v/>
      </c>
    </row>
    <row r="419" spans="1:12">
      <c r="A419">
        <v>11</v>
      </c>
      <c r="B419" t="s">
        <v>75</v>
      </c>
    </row>
    <row r="420" spans="1:12">
      <c r="B420" t="s">
        <v>179</v>
      </c>
      <c r="C420">
        <v>9</v>
      </c>
      <c r="D420">
        <v>10</v>
      </c>
      <c r="E420">
        <v>11</v>
      </c>
      <c r="F420">
        <v>12</v>
      </c>
      <c r="G420">
        <v>15</v>
      </c>
      <c r="H420">
        <v>16</v>
      </c>
    </row>
    <row r="421" spans="1:12">
      <c r="B421" t="s">
        <v>180</v>
      </c>
      <c r="C421">
        <v>2</v>
      </c>
      <c r="D421">
        <v>1</v>
      </c>
      <c r="E421">
        <v>3</v>
      </c>
      <c r="F421">
        <v>5</v>
      </c>
      <c r="G421">
        <v>6</v>
      </c>
      <c r="H421">
        <v>4</v>
      </c>
    </row>
    <row r="422" spans="1:12">
      <c r="B422" t="s">
        <v>181</v>
      </c>
    </row>
    <row r="423" spans="1:12" ht="13.5" thickBot="1">
      <c r="B423">
        <v>1</v>
      </c>
      <c r="C423">
        <v>18.789000000000001</v>
      </c>
      <c r="D423">
        <v>19.175999999999998</v>
      </c>
      <c r="E423">
        <v>13.45</v>
      </c>
      <c r="F423">
        <v>13.231999999999999</v>
      </c>
      <c r="G423">
        <v>14.141</v>
      </c>
      <c r="H423">
        <v>13.212999999999999</v>
      </c>
      <c r="K423" t="str">
        <f t="shared" ref="K423:K441" si="20">IF(AND(I423&gt;0,I424&gt;0,I425&gt;0,I426&gt;0,I427&gt;0),(SUM(I423:I427)-MAX(I423:I427))/4,"")</f>
        <v/>
      </c>
      <c r="L423" t="str">
        <f t="shared" ref="L423:L441" si="21">IF(AND(J423&gt;0,J424&gt;0,J425&gt;0,J426&gt;0,J427&gt;0),(SUM(J423:J427)-MAX(J423:J427))/4,"")</f>
        <v/>
      </c>
    </row>
    <row r="424" spans="1:12">
      <c r="B424">
        <v>2</v>
      </c>
      <c r="C424">
        <v>13.266999999999999</v>
      </c>
      <c r="D424">
        <v>12.798999999999999</v>
      </c>
      <c r="E424">
        <v>12.894</v>
      </c>
      <c r="F424">
        <v>13.567</v>
      </c>
      <c r="G424" s="79">
        <v>13.920999999999999</v>
      </c>
      <c r="H424">
        <v>12.962999999999999</v>
      </c>
      <c r="K424" t="str">
        <f t="shared" si="20"/>
        <v/>
      </c>
      <c r="L424" t="str">
        <f t="shared" si="21"/>
        <v/>
      </c>
    </row>
    <row r="425" spans="1:12" ht="13.5" thickBot="1">
      <c r="B425">
        <v>3</v>
      </c>
      <c r="C425">
        <v>13.066000000000001</v>
      </c>
      <c r="D425">
        <v>12.525</v>
      </c>
      <c r="E425">
        <v>13.332000000000001</v>
      </c>
      <c r="F425">
        <v>13.654</v>
      </c>
      <c r="G425" s="80">
        <v>14.262</v>
      </c>
      <c r="H425">
        <v>13.372999999999999</v>
      </c>
      <c r="K425" t="str">
        <f t="shared" si="20"/>
        <v/>
      </c>
      <c r="L425" t="str">
        <f t="shared" si="21"/>
        <v/>
      </c>
    </row>
    <row r="426" spans="1:12">
      <c r="B426">
        <v>4</v>
      </c>
      <c r="C426">
        <v>12.912000000000001</v>
      </c>
      <c r="D426">
        <v>12.44</v>
      </c>
      <c r="E426">
        <v>13.167</v>
      </c>
      <c r="F426" s="1">
        <v>13.67</v>
      </c>
      <c r="G426" s="80">
        <v>13.885999999999999</v>
      </c>
      <c r="H426">
        <v>12.815</v>
      </c>
      <c r="K426" t="str">
        <f t="shared" si="20"/>
        <v/>
      </c>
      <c r="L426" t="str">
        <f t="shared" si="21"/>
        <v/>
      </c>
    </row>
    <row r="427" spans="1:12" ht="13.5" thickBot="1">
      <c r="B427">
        <v>5</v>
      </c>
      <c r="C427">
        <v>12.782</v>
      </c>
      <c r="D427">
        <v>15.151999999999999</v>
      </c>
      <c r="E427">
        <v>12.847</v>
      </c>
      <c r="F427" s="2">
        <v>13.452999999999999</v>
      </c>
      <c r="G427" s="80">
        <v>13.955</v>
      </c>
      <c r="H427">
        <v>12.946999999999999</v>
      </c>
      <c r="K427" t="str">
        <f t="shared" si="20"/>
        <v/>
      </c>
      <c r="L427" t="str">
        <f t="shared" si="21"/>
        <v/>
      </c>
    </row>
    <row r="428" spans="1:12" ht="13.5" thickBot="1">
      <c r="B428">
        <v>6</v>
      </c>
      <c r="C428">
        <v>12.708</v>
      </c>
      <c r="D428">
        <v>12.698</v>
      </c>
      <c r="E428">
        <v>13.006</v>
      </c>
      <c r="F428" s="2">
        <v>13.433</v>
      </c>
      <c r="G428" s="78">
        <v>13.955</v>
      </c>
      <c r="H428" s="79">
        <v>13.686</v>
      </c>
      <c r="K428" t="str">
        <f t="shared" si="20"/>
        <v/>
      </c>
      <c r="L428" t="str">
        <f t="shared" si="21"/>
        <v/>
      </c>
    </row>
    <row r="429" spans="1:12" ht="13.5" thickBot="1">
      <c r="B429">
        <v>7</v>
      </c>
      <c r="C429">
        <v>12.692</v>
      </c>
      <c r="D429">
        <v>12.59</v>
      </c>
      <c r="E429">
        <v>12.589</v>
      </c>
      <c r="F429" s="80">
        <v>13.439</v>
      </c>
      <c r="G429">
        <v>14.44</v>
      </c>
      <c r="H429" s="80">
        <v>13.446999999999999</v>
      </c>
      <c r="K429" t="str">
        <f t="shared" si="20"/>
        <v/>
      </c>
      <c r="L429" t="str">
        <f t="shared" si="21"/>
        <v/>
      </c>
    </row>
    <row r="430" spans="1:12" ht="13.5" thickBot="1">
      <c r="B430">
        <v>8</v>
      </c>
      <c r="C430">
        <v>12.906000000000001</v>
      </c>
      <c r="D430">
        <v>18.805</v>
      </c>
      <c r="E430" s="1">
        <v>13.087</v>
      </c>
      <c r="F430" s="81">
        <v>13.521000000000001</v>
      </c>
      <c r="G430">
        <v>13.432</v>
      </c>
      <c r="H430" s="80">
        <v>13.468999999999999</v>
      </c>
      <c r="K430" t="str">
        <f t="shared" si="20"/>
        <v/>
      </c>
      <c r="L430" t="str">
        <f t="shared" si="21"/>
        <v/>
      </c>
    </row>
    <row r="431" spans="1:12" ht="13.5" thickBot="1">
      <c r="B431">
        <v>9</v>
      </c>
      <c r="C431">
        <v>12.978</v>
      </c>
      <c r="D431" s="1">
        <v>12.686</v>
      </c>
      <c r="E431" s="80">
        <v>13.153</v>
      </c>
      <c r="F431">
        <v>13.596</v>
      </c>
      <c r="G431">
        <v>13.929</v>
      </c>
      <c r="H431" s="80">
        <v>13.304</v>
      </c>
      <c r="K431" t="str">
        <f t="shared" si="20"/>
        <v/>
      </c>
      <c r="L431" t="str">
        <f t="shared" si="21"/>
        <v/>
      </c>
    </row>
    <row r="432" spans="1:12" ht="13.5" thickBot="1">
      <c r="B432">
        <v>10</v>
      </c>
      <c r="C432" s="1">
        <v>12.629</v>
      </c>
      <c r="D432" s="2">
        <v>12.547000000000001</v>
      </c>
      <c r="E432" s="80">
        <v>13.032</v>
      </c>
      <c r="F432">
        <v>13.303000000000001</v>
      </c>
      <c r="G432">
        <v>13.911</v>
      </c>
      <c r="H432" s="81">
        <v>13.589</v>
      </c>
      <c r="K432" t="str">
        <f t="shared" si="20"/>
        <v/>
      </c>
      <c r="L432" t="str">
        <f t="shared" si="21"/>
        <v/>
      </c>
    </row>
    <row r="433" spans="1:12">
      <c r="B433">
        <v>11</v>
      </c>
      <c r="C433" s="2">
        <v>12.592000000000001</v>
      </c>
      <c r="D433" s="2">
        <v>12.688000000000001</v>
      </c>
      <c r="E433" s="80">
        <v>13.186999999999999</v>
      </c>
      <c r="F433">
        <v>13.042999999999999</v>
      </c>
      <c r="G433">
        <v>14.029</v>
      </c>
      <c r="H433">
        <v>12.965999999999999</v>
      </c>
      <c r="K433" t="str">
        <f t="shared" si="20"/>
        <v/>
      </c>
      <c r="L433" t="str">
        <f t="shared" si="21"/>
        <v/>
      </c>
    </row>
    <row r="434" spans="1:12" ht="13.5" thickBot="1">
      <c r="B434">
        <v>12</v>
      </c>
      <c r="C434" s="2">
        <v>13.101000000000001</v>
      </c>
      <c r="D434" s="2">
        <v>12.657999999999999</v>
      </c>
      <c r="E434" s="81">
        <v>13.127000000000001</v>
      </c>
      <c r="F434">
        <v>13.52</v>
      </c>
      <c r="G434">
        <v>14.226000000000001</v>
      </c>
      <c r="H434">
        <v>13.194000000000001</v>
      </c>
      <c r="K434" t="str">
        <f t="shared" si="20"/>
        <v/>
      </c>
      <c r="L434" t="str">
        <f t="shared" si="21"/>
        <v/>
      </c>
    </row>
    <row r="435" spans="1:12" ht="13.5" thickBot="1">
      <c r="B435">
        <v>13</v>
      </c>
      <c r="C435" s="2">
        <v>12.571</v>
      </c>
      <c r="D435" s="81">
        <v>12.656000000000001</v>
      </c>
      <c r="E435">
        <v>13.167999999999999</v>
      </c>
      <c r="F435">
        <v>13.323</v>
      </c>
      <c r="G435">
        <v>13.749000000000001</v>
      </c>
      <c r="H435">
        <v>13.430999999999999</v>
      </c>
      <c r="K435" t="str">
        <f t="shared" si="20"/>
        <v/>
      </c>
      <c r="L435" t="str">
        <f t="shared" si="21"/>
        <v/>
      </c>
    </row>
    <row r="436" spans="1:12" ht="13.5" thickBot="1">
      <c r="B436">
        <v>14</v>
      </c>
      <c r="C436" s="81">
        <v>12.54</v>
      </c>
      <c r="D436">
        <v>16.427</v>
      </c>
      <c r="E436">
        <v>13.042</v>
      </c>
      <c r="F436">
        <v>13.51</v>
      </c>
      <c r="G436">
        <v>13.596</v>
      </c>
      <c r="H436">
        <v>13.551</v>
      </c>
      <c r="K436" t="str">
        <f t="shared" si="20"/>
        <v/>
      </c>
      <c r="L436" t="str">
        <f t="shared" si="21"/>
        <v/>
      </c>
    </row>
    <row r="437" spans="1:12">
      <c r="B437">
        <v>15</v>
      </c>
      <c r="C437">
        <v>12.782999999999999</v>
      </c>
      <c r="D437">
        <v>12.906000000000001</v>
      </c>
      <c r="E437">
        <v>13.303000000000001</v>
      </c>
      <c r="F437">
        <v>13.468999999999999</v>
      </c>
      <c r="G437">
        <v>13.956</v>
      </c>
      <c r="H437">
        <v>13.015000000000001</v>
      </c>
      <c r="K437" t="str">
        <f t="shared" si="20"/>
        <v/>
      </c>
      <c r="L437" t="str">
        <f t="shared" si="21"/>
        <v/>
      </c>
    </row>
    <row r="438" spans="1:12">
      <c r="B438">
        <v>16</v>
      </c>
      <c r="C438">
        <v>25.765000000000001</v>
      </c>
      <c r="D438">
        <v>33.299999999999997</v>
      </c>
      <c r="E438">
        <v>14.541</v>
      </c>
      <c r="F438">
        <v>13.574</v>
      </c>
      <c r="G438">
        <v>13.942</v>
      </c>
      <c r="H438">
        <v>13.036</v>
      </c>
      <c r="K438" t="str">
        <f t="shared" si="20"/>
        <v/>
      </c>
      <c r="L438" t="str">
        <f t="shared" si="21"/>
        <v/>
      </c>
    </row>
    <row r="439" spans="1:12">
      <c r="B439">
        <v>17</v>
      </c>
      <c r="C439">
        <v>12.862</v>
      </c>
      <c r="E439">
        <v>32.128</v>
      </c>
      <c r="F439">
        <v>13.682</v>
      </c>
      <c r="G439">
        <v>14.249000000000001</v>
      </c>
      <c r="H439">
        <v>13.548</v>
      </c>
      <c r="K439" t="str">
        <f t="shared" si="20"/>
        <v/>
      </c>
      <c r="L439" t="str">
        <f t="shared" si="21"/>
        <v/>
      </c>
    </row>
    <row r="440" spans="1:12">
      <c r="B440">
        <v>18</v>
      </c>
      <c r="C440">
        <v>13.064</v>
      </c>
      <c r="F440">
        <v>13.552</v>
      </c>
      <c r="G440">
        <v>14.37</v>
      </c>
      <c r="H440">
        <v>13.579000000000001</v>
      </c>
      <c r="K440" t="str">
        <f t="shared" si="20"/>
        <v/>
      </c>
      <c r="L440" t="str">
        <f t="shared" si="21"/>
        <v/>
      </c>
    </row>
    <row r="441" spans="1:12">
      <c r="B441">
        <v>19</v>
      </c>
      <c r="H441">
        <v>12.765000000000001</v>
      </c>
      <c r="K441" t="str">
        <f t="shared" si="20"/>
        <v/>
      </c>
      <c r="L441" t="str">
        <f t="shared" si="21"/>
        <v/>
      </c>
    </row>
    <row r="443" spans="1:12">
      <c r="A443">
        <v>12</v>
      </c>
      <c r="B443" t="s">
        <v>77</v>
      </c>
    </row>
    <row r="444" spans="1:12">
      <c r="B444" t="s">
        <v>179</v>
      </c>
      <c r="C444">
        <v>1</v>
      </c>
      <c r="D444">
        <v>2</v>
      </c>
      <c r="E444">
        <v>3</v>
      </c>
      <c r="F444">
        <v>4</v>
      </c>
      <c r="G444">
        <v>5</v>
      </c>
      <c r="H444">
        <v>8</v>
      </c>
    </row>
    <row r="445" spans="1:12">
      <c r="B445" t="s">
        <v>180</v>
      </c>
      <c r="C445">
        <v>4</v>
      </c>
      <c r="D445">
        <v>2</v>
      </c>
      <c r="E445">
        <v>1</v>
      </c>
      <c r="F445">
        <v>3</v>
      </c>
      <c r="G445">
        <v>5</v>
      </c>
      <c r="H445">
        <v>6</v>
      </c>
    </row>
    <row r="446" spans="1:12">
      <c r="B446" t="s">
        <v>181</v>
      </c>
    </row>
    <row r="447" spans="1:12">
      <c r="B447">
        <v>1</v>
      </c>
      <c r="C447">
        <v>97.167000000000002</v>
      </c>
      <c r="D447">
        <v>14.64</v>
      </c>
      <c r="E447">
        <v>15.606999999999999</v>
      </c>
      <c r="F447">
        <v>14.74</v>
      </c>
      <c r="G447">
        <v>14.391</v>
      </c>
      <c r="H447">
        <v>16.513000000000002</v>
      </c>
      <c r="K447" t="str">
        <f t="shared" ref="K447:K464" si="22">IF(AND(I447&gt;0,I448&gt;0,I449&gt;0,I450&gt;0,I451&gt;0),(SUM(I447:I451)-MAX(I447:I451))/4,"")</f>
        <v/>
      </c>
      <c r="L447" t="str">
        <f t="shared" ref="L447:L464" si="23">IF(AND(J447&gt;0,J448&gt;0,J449&gt;0,J450&gt;0,J451&gt;0),(SUM(J447:J451)-MAX(J447:J451))/4,"")</f>
        <v/>
      </c>
    </row>
    <row r="448" spans="1:12" ht="13.5" thickBot="1">
      <c r="B448">
        <v>2</v>
      </c>
      <c r="C448">
        <v>14.205</v>
      </c>
      <c r="D448">
        <v>14.097</v>
      </c>
      <c r="E448">
        <v>14.202999999999999</v>
      </c>
      <c r="F448">
        <v>13.462</v>
      </c>
      <c r="G448">
        <v>14.096</v>
      </c>
      <c r="H448">
        <v>13.606</v>
      </c>
      <c r="K448" t="str">
        <f t="shared" si="22"/>
        <v/>
      </c>
      <c r="L448" t="str">
        <f t="shared" si="23"/>
        <v/>
      </c>
    </row>
    <row r="449" spans="2:12">
      <c r="B449">
        <v>3</v>
      </c>
      <c r="C449">
        <v>14.161</v>
      </c>
      <c r="D449">
        <v>13.548</v>
      </c>
      <c r="E449">
        <v>13.944000000000001</v>
      </c>
      <c r="F449">
        <v>13.787000000000001</v>
      </c>
      <c r="G449">
        <v>14.224</v>
      </c>
      <c r="H449" s="79">
        <v>13.672000000000001</v>
      </c>
      <c r="K449" t="str">
        <f t="shared" si="22"/>
        <v/>
      </c>
      <c r="L449" t="str">
        <f t="shared" si="23"/>
        <v/>
      </c>
    </row>
    <row r="450" spans="2:12">
      <c r="B450">
        <v>4</v>
      </c>
      <c r="C450">
        <v>13.933999999999999</v>
      </c>
      <c r="D450">
        <v>13.635999999999999</v>
      </c>
      <c r="E450">
        <v>13.811</v>
      </c>
      <c r="F450">
        <v>13.61</v>
      </c>
      <c r="G450">
        <v>13.898999999999999</v>
      </c>
      <c r="H450" s="80">
        <v>13.763</v>
      </c>
      <c r="K450" t="str">
        <f t="shared" si="22"/>
        <v/>
      </c>
      <c r="L450" t="str">
        <f t="shared" si="23"/>
        <v/>
      </c>
    </row>
    <row r="451" spans="2:12">
      <c r="B451">
        <v>5</v>
      </c>
      <c r="C451">
        <v>20.294</v>
      </c>
      <c r="D451">
        <v>13.983000000000001</v>
      </c>
      <c r="E451">
        <v>13.651</v>
      </c>
      <c r="F451">
        <v>13.74</v>
      </c>
      <c r="G451">
        <v>14.427</v>
      </c>
      <c r="H451" s="80">
        <v>14.073</v>
      </c>
      <c r="K451" t="str">
        <f t="shared" si="22"/>
        <v/>
      </c>
      <c r="L451" t="str">
        <f t="shared" si="23"/>
        <v/>
      </c>
    </row>
    <row r="452" spans="2:12" ht="13.5" thickBot="1">
      <c r="B452">
        <v>6</v>
      </c>
      <c r="C452">
        <v>27.251000000000001</v>
      </c>
      <c r="D452">
        <v>14.23</v>
      </c>
      <c r="E452">
        <v>13.701000000000001</v>
      </c>
      <c r="F452">
        <v>13.552</v>
      </c>
      <c r="G452">
        <v>16.199000000000002</v>
      </c>
      <c r="H452" s="80">
        <v>13.561</v>
      </c>
      <c r="K452" t="str">
        <f t="shared" si="22"/>
        <v/>
      </c>
      <c r="L452" t="str">
        <f t="shared" si="23"/>
        <v/>
      </c>
    </row>
    <row r="453" spans="2:12" ht="13.5" thickBot="1">
      <c r="B453">
        <v>7</v>
      </c>
      <c r="C453">
        <v>17.039000000000001</v>
      </c>
      <c r="D453">
        <v>14.153</v>
      </c>
      <c r="E453">
        <v>13.462</v>
      </c>
      <c r="F453" s="79">
        <v>13.512</v>
      </c>
      <c r="G453">
        <v>13.352</v>
      </c>
      <c r="H453" s="81">
        <v>13.696999999999999</v>
      </c>
      <c r="K453" t="str">
        <f t="shared" si="22"/>
        <v/>
      </c>
      <c r="L453" t="str">
        <f t="shared" si="23"/>
        <v/>
      </c>
    </row>
    <row r="454" spans="2:12">
      <c r="B454">
        <v>8</v>
      </c>
      <c r="C454" s="79">
        <v>14.901</v>
      </c>
      <c r="D454">
        <v>13.855</v>
      </c>
      <c r="E454">
        <v>13.57</v>
      </c>
      <c r="F454" s="80">
        <v>13.199</v>
      </c>
      <c r="G454">
        <v>13.943</v>
      </c>
      <c r="H454">
        <v>13.641</v>
      </c>
      <c r="K454" t="str">
        <f t="shared" si="22"/>
        <v/>
      </c>
      <c r="L454" t="str">
        <f t="shared" si="23"/>
        <v/>
      </c>
    </row>
    <row r="455" spans="2:12">
      <c r="B455">
        <v>9</v>
      </c>
      <c r="C455" s="80">
        <v>15.175000000000001</v>
      </c>
      <c r="D455">
        <v>13.693</v>
      </c>
      <c r="E455">
        <v>13.945</v>
      </c>
      <c r="F455" s="80">
        <v>13.276999999999999</v>
      </c>
      <c r="G455">
        <v>13.906000000000001</v>
      </c>
      <c r="H455">
        <v>13.516999999999999</v>
      </c>
      <c r="K455" t="str">
        <f t="shared" si="22"/>
        <v/>
      </c>
      <c r="L455" t="str">
        <f t="shared" si="23"/>
        <v/>
      </c>
    </row>
    <row r="456" spans="2:12" ht="13.5" thickBot="1">
      <c r="B456">
        <v>10</v>
      </c>
      <c r="C456" s="80">
        <v>15.385</v>
      </c>
      <c r="D456">
        <v>13.659000000000001</v>
      </c>
      <c r="E456">
        <v>13.996</v>
      </c>
      <c r="F456" s="80">
        <v>13.188000000000001</v>
      </c>
      <c r="G456">
        <v>16.491</v>
      </c>
      <c r="H456">
        <v>13.851000000000001</v>
      </c>
      <c r="K456" t="str">
        <f t="shared" si="22"/>
        <v/>
      </c>
      <c r="L456" t="str">
        <f t="shared" si="23"/>
        <v/>
      </c>
    </row>
    <row r="457" spans="2:12" ht="13.5" thickBot="1">
      <c r="B457">
        <v>11</v>
      </c>
      <c r="C457" s="2">
        <v>18.942</v>
      </c>
      <c r="D457" s="79">
        <v>13.827999999999999</v>
      </c>
      <c r="E457">
        <v>13.715999999999999</v>
      </c>
      <c r="F457" s="81">
        <v>13.346</v>
      </c>
      <c r="G457">
        <v>13.805999999999999</v>
      </c>
      <c r="H457">
        <v>13.579000000000001</v>
      </c>
      <c r="K457" t="str">
        <f t="shared" si="22"/>
        <v/>
      </c>
      <c r="L457" t="str">
        <f t="shared" si="23"/>
        <v/>
      </c>
    </row>
    <row r="458" spans="2:12" ht="13.5" thickBot="1">
      <c r="B458">
        <v>12</v>
      </c>
      <c r="C458" s="78">
        <v>16.702999999999999</v>
      </c>
      <c r="D458" s="80">
        <v>13.849</v>
      </c>
      <c r="E458">
        <v>13.507</v>
      </c>
      <c r="F458">
        <v>13.494</v>
      </c>
      <c r="G458" s="79">
        <v>13.446999999999999</v>
      </c>
      <c r="H458">
        <v>16.263999999999999</v>
      </c>
      <c r="K458" t="str">
        <f t="shared" si="22"/>
        <v/>
      </c>
      <c r="L458" t="str">
        <f t="shared" si="23"/>
        <v/>
      </c>
    </row>
    <row r="459" spans="2:12" ht="13.5" thickBot="1">
      <c r="B459">
        <v>13</v>
      </c>
      <c r="C459">
        <v>19.808</v>
      </c>
      <c r="D459" s="80">
        <v>13.695</v>
      </c>
      <c r="E459">
        <v>13.702999999999999</v>
      </c>
      <c r="F459">
        <v>13.478999999999999</v>
      </c>
      <c r="G459" s="80">
        <v>14.039</v>
      </c>
      <c r="H459">
        <v>14.156000000000001</v>
      </c>
      <c r="K459" t="str">
        <f t="shared" si="22"/>
        <v/>
      </c>
      <c r="L459" t="str">
        <f t="shared" si="23"/>
        <v/>
      </c>
    </row>
    <row r="460" spans="2:12">
      <c r="B460">
        <v>14</v>
      </c>
      <c r="C460">
        <v>28.608000000000001</v>
      </c>
      <c r="D460" s="2">
        <v>19.436</v>
      </c>
      <c r="E460" s="79">
        <v>13.303000000000001</v>
      </c>
      <c r="F460">
        <v>13.243</v>
      </c>
      <c r="G460" s="80">
        <v>13.853999999999999</v>
      </c>
      <c r="H460">
        <v>14.061</v>
      </c>
      <c r="K460" t="str">
        <f t="shared" si="22"/>
        <v/>
      </c>
      <c r="L460" t="str">
        <f t="shared" si="23"/>
        <v/>
      </c>
    </row>
    <row r="461" spans="2:12" ht="13.5" thickBot="1">
      <c r="B461">
        <v>15</v>
      </c>
      <c r="C461">
        <v>15.43</v>
      </c>
      <c r="D461" s="78">
        <v>13.839</v>
      </c>
      <c r="E461" s="80">
        <v>13.644</v>
      </c>
      <c r="F461">
        <v>13.505000000000001</v>
      </c>
      <c r="G461" s="80">
        <v>13.414999999999999</v>
      </c>
      <c r="H461">
        <v>14.045999999999999</v>
      </c>
      <c r="K461" t="str">
        <f t="shared" si="22"/>
        <v/>
      </c>
      <c r="L461" t="str">
        <f t="shared" si="23"/>
        <v/>
      </c>
    </row>
    <row r="462" spans="2:12" ht="13.5" thickBot="1">
      <c r="B462">
        <v>16</v>
      </c>
      <c r="D462">
        <v>14.074</v>
      </c>
      <c r="E462" s="80">
        <v>13.268000000000001</v>
      </c>
      <c r="F462">
        <v>13.23</v>
      </c>
      <c r="G462" s="81">
        <v>13.554</v>
      </c>
      <c r="H462">
        <v>13.859</v>
      </c>
      <c r="K462" t="str">
        <f t="shared" si="22"/>
        <v/>
      </c>
      <c r="L462" t="str">
        <f t="shared" si="23"/>
        <v/>
      </c>
    </row>
    <row r="463" spans="2:12">
      <c r="B463">
        <v>17</v>
      </c>
      <c r="D463">
        <v>14.164999999999999</v>
      </c>
      <c r="E463" s="80">
        <v>13.284000000000001</v>
      </c>
      <c r="F463">
        <v>13.613</v>
      </c>
      <c r="G463">
        <v>13.358000000000001</v>
      </c>
      <c r="H463">
        <v>12.433</v>
      </c>
      <c r="K463" t="str">
        <f t="shared" si="22"/>
        <v/>
      </c>
      <c r="L463" t="str">
        <f t="shared" si="23"/>
        <v/>
      </c>
    </row>
    <row r="464" spans="2:12" ht="13.5" thickBot="1">
      <c r="B464">
        <v>18</v>
      </c>
      <c r="E464" s="81">
        <v>13.279</v>
      </c>
      <c r="F464">
        <v>13.582000000000001</v>
      </c>
      <c r="G464">
        <v>14.093999999999999</v>
      </c>
      <c r="H464">
        <v>21.434999999999999</v>
      </c>
      <c r="K464" t="str">
        <f t="shared" si="22"/>
        <v/>
      </c>
      <c r="L464" t="str">
        <f t="shared" si="23"/>
        <v/>
      </c>
    </row>
    <row r="466" spans="1:12">
      <c r="A466">
        <v>13</v>
      </c>
      <c r="B466" t="s">
        <v>79</v>
      </c>
    </row>
    <row r="467" spans="1:12">
      <c r="B467" t="s">
        <v>179</v>
      </c>
      <c r="C467">
        <v>1</v>
      </c>
      <c r="D467">
        <v>2</v>
      </c>
      <c r="E467">
        <v>3</v>
      </c>
      <c r="F467">
        <v>4</v>
      </c>
      <c r="G467">
        <v>5</v>
      </c>
      <c r="H467">
        <v>6</v>
      </c>
    </row>
    <row r="468" spans="1:12">
      <c r="B468" t="s">
        <v>180</v>
      </c>
      <c r="C468">
        <v>6</v>
      </c>
      <c r="D468">
        <v>4</v>
      </c>
      <c r="E468">
        <v>2</v>
      </c>
      <c r="F468">
        <v>1</v>
      </c>
      <c r="G468">
        <v>3</v>
      </c>
      <c r="H468">
        <v>5</v>
      </c>
    </row>
    <row r="469" spans="1:12">
      <c r="B469" t="s">
        <v>181</v>
      </c>
    </row>
    <row r="470" spans="1:12" ht="13.5" thickBot="1">
      <c r="B470">
        <v>1</v>
      </c>
      <c r="C470">
        <v>100.206</v>
      </c>
      <c r="D470">
        <v>33.747999999999998</v>
      </c>
      <c r="E470">
        <v>25.811</v>
      </c>
      <c r="F470">
        <v>13.913</v>
      </c>
      <c r="G470">
        <v>13.907</v>
      </c>
      <c r="H470">
        <v>14.574999999999999</v>
      </c>
      <c r="K470" t="str">
        <f t="shared" ref="K470:K488" si="24">IF(AND(I470&gt;0,I471&gt;0,I472&gt;0,I473&gt;0,I474&gt;0),(SUM(I470:I474)-MAX(I470:I474))/4,"")</f>
        <v/>
      </c>
      <c r="L470" t="str">
        <f t="shared" ref="L470:L488" si="25">IF(AND(J470&gt;0,J471&gt;0,J472&gt;0,J473&gt;0,J474&gt;0),(SUM(J470:J474)-MAX(J470:J474))/4,"")</f>
        <v/>
      </c>
    </row>
    <row r="471" spans="1:12" ht="13.5" thickBot="1">
      <c r="B471">
        <v>2</v>
      </c>
      <c r="C471">
        <v>14.228999999999999</v>
      </c>
      <c r="D471" s="79">
        <v>13.497</v>
      </c>
      <c r="E471">
        <v>13.593999999999999</v>
      </c>
      <c r="F471">
        <v>13.14</v>
      </c>
      <c r="G471">
        <v>12.561</v>
      </c>
      <c r="H471">
        <v>13.71</v>
      </c>
      <c r="K471" t="str">
        <f t="shared" si="24"/>
        <v/>
      </c>
      <c r="L471" t="str">
        <f t="shared" si="25"/>
        <v/>
      </c>
    </row>
    <row r="472" spans="1:12">
      <c r="B472">
        <v>3</v>
      </c>
      <c r="C472">
        <v>13.984</v>
      </c>
      <c r="D472" s="2">
        <v>16.744</v>
      </c>
      <c r="E472" s="79">
        <v>13.246</v>
      </c>
      <c r="F472">
        <v>12.999000000000001</v>
      </c>
      <c r="G472">
        <v>14.473000000000001</v>
      </c>
      <c r="H472">
        <v>14.04</v>
      </c>
      <c r="K472" t="str">
        <f t="shared" si="24"/>
        <v/>
      </c>
      <c r="L472" t="str">
        <f t="shared" si="25"/>
        <v/>
      </c>
    </row>
    <row r="473" spans="1:12" ht="13.5" thickBot="1">
      <c r="B473">
        <v>4</v>
      </c>
      <c r="C473">
        <v>14.113</v>
      </c>
      <c r="D473" s="2">
        <v>14.343</v>
      </c>
      <c r="E473" s="80">
        <v>12.59</v>
      </c>
      <c r="F473">
        <v>13.222</v>
      </c>
      <c r="G473">
        <v>13.057</v>
      </c>
      <c r="H473">
        <v>15.663</v>
      </c>
      <c r="K473" t="str">
        <f t="shared" si="24"/>
        <v/>
      </c>
      <c r="L473" t="str">
        <f t="shared" si="25"/>
        <v/>
      </c>
    </row>
    <row r="474" spans="1:12" ht="13.5" thickBot="1">
      <c r="B474">
        <v>5</v>
      </c>
      <c r="C474" s="1">
        <v>13.608000000000001</v>
      </c>
      <c r="D474" s="2">
        <v>13.755000000000001</v>
      </c>
      <c r="E474" s="80">
        <v>12.733000000000001</v>
      </c>
      <c r="F474">
        <v>17.177</v>
      </c>
      <c r="G474">
        <v>17.509</v>
      </c>
      <c r="H474">
        <v>13.009</v>
      </c>
      <c r="K474" t="str">
        <f t="shared" si="24"/>
        <v/>
      </c>
      <c r="L474" t="str">
        <f t="shared" si="25"/>
        <v/>
      </c>
    </row>
    <row r="475" spans="1:12" ht="13.5" thickBot="1">
      <c r="B475">
        <v>6</v>
      </c>
      <c r="C475" s="2">
        <v>26.547999999999998</v>
      </c>
      <c r="D475" s="78">
        <v>13.271000000000001</v>
      </c>
      <c r="E475" s="80">
        <v>17.45</v>
      </c>
      <c r="F475">
        <v>12.635999999999999</v>
      </c>
      <c r="G475" s="79">
        <v>13.228999999999999</v>
      </c>
      <c r="H475">
        <v>13.462</v>
      </c>
      <c r="K475" t="str">
        <f t="shared" si="24"/>
        <v/>
      </c>
      <c r="L475" t="str">
        <f t="shared" si="25"/>
        <v/>
      </c>
    </row>
    <row r="476" spans="1:12" ht="13.5" thickBot="1">
      <c r="B476">
        <v>7</v>
      </c>
      <c r="C476" s="80">
        <v>13.535</v>
      </c>
      <c r="D476">
        <v>12.667999999999999</v>
      </c>
      <c r="E476" s="81">
        <v>13.018000000000001</v>
      </c>
      <c r="F476">
        <v>15.986000000000001</v>
      </c>
      <c r="G476" s="80">
        <v>12.725</v>
      </c>
      <c r="H476">
        <v>17.445</v>
      </c>
      <c r="K476" t="str">
        <f t="shared" si="24"/>
        <v/>
      </c>
      <c r="L476" t="str">
        <f t="shared" si="25"/>
        <v/>
      </c>
    </row>
    <row r="477" spans="1:12">
      <c r="B477">
        <v>8</v>
      </c>
      <c r="C477" s="80">
        <v>13.483000000000001</v>
      </c>
      <c r="D477">
        <v>12.961</v>
      </c>
      <c r="E477">
        <v>17.056000000000001</v>
      </c>
      <c r="F477">
        <v>12.724</v>
      </c>
      <c r="G477" s="2">
        <v>12.496</v>
      </c>
      <c r="H477" s="79">
        <v>13.548999999999999</v>
      </c>
      <c r="K477" t="str">
        <f t="shared" si="24"/>
        <v/>
      </c>
      <c r="L477" t="str">
        <f t="shared" si="25"/>
        <v/>
      </c>
    </row>
    <row r="478" spans="1:12" ht="13.5" thickBot="1">
      <c r="B478">
        <v>9</v>
      </c>
      <c r="C478" s="81">
        <v>13.608000000000001</v>
      </c>
      <c r="D478">
        <v>19.297999999999998</v>
      </c>
      <c r="E478">
        <v>13.06</v>
      </c>
      <c r="F478">
        <v>13.241</v>
      </c>
      <c r="G478" s="2">
        <v>12.656000000000001</v>
      </c>
      <c r="H478" s="80">
        <v>13.237</v>
      </c>
      <c r="K478" t="str">
        <f t="shared" si="24"/>
        <v/>
      </c>
      <c r="L478" t="str">
        <f t="shared" si="25"/>
        <v/>
      </c>
    </row>
    <row r="479" spans="1:12" ht="13.5" thickBot="1">
      <c r="B479">
        <v>10</v>
      </c>
      <c r="C479">
        <v>13.935</v>
      </c>
      <c r="D479">
        <v>13.75</v>
      </c>
      <c r="E479">
        <v>17.678000000000001</v>
      </c>
      <c r="F479">
        <v>12.699</v>
      </c>
      <c r="G479" s="78">
        <v>18.98</v>
      </c>
      <c r="H479" s="80">
        <v>13.326000000000001</v>
      </c>
      <c r="K479" t="str">
        <f t="shared" si="24"/>
        <v/>
      </c>
      <c r="L479" t="str">
        <f t="shared" si="25"/>
        <v/>
      </c>
    </row>
    <row r="480" spans="1:12">
      <c r="B480">
        <v>11</v>
      </c>
      <c r="C480">
        <v>13.901999999999999</v>
      </c>
      <c r="D480">
        <v>15.108000000000001</v>
      </c>
      <c r="E480">
        <v>13.202</v>
      </c>
      <c r="F480">
        <v>12.423999999999999</v>
      </c>
      <c r="G480">
        <v>16.274000000000001</v>
      </c>
      <c r="H480" s="80">
        <v>13.209</v>
      </c>
      <c r="K480" t="str">
        <f t="shared" si="24"/>
        <v/>
      </c>
      <c r="L480" t="str">
        <f t="shared" si="25"/>
        <v/>
      </c>
    </row>
    <row r="481" spans="1:12" ht="13.5" thickBot="1">
      <c r="B481">
        <v>12</v>
      </c>
      <c r="C481">
        <v>16.637</v>
      </c>
      <c r="D481">
        <v>15.536</v>
      </c>
      <c r="E481">
        <v>16.035</v>
      </c>
      <c r="F481">
        <v>12.986000000000001</v>
      </c>
      <c r="G481">
        <v>12.135999999999999</v>
      </c>
      <c r="H481" s="81">
        <v>13.055</v>
      </c>
      <c r="K481" t="str">
        <f t="shared" si="24"/>
        <v/>
      </c>
      <c r="L481" t="str">
        <f t="shared" si="25"/>
        <v/>
      </c>
    </row>
    <row r="482" spans="1:12" ht="13.5" thickBot="1">
      <c r="B482">
        <v>13</v>
      </c>
      <c r="C482">
        <v>18.789000000000001</v>
      </c>
      <c r="D482">
        <v>21.530999999999999</v>
      </c>
      <c r="E482">
        <v>13.372999999999999</v>
      </c>
      <c r="F482">
        <v>12.516999999999999</v>
      </c>
      <c r="G482">
        <v>12.679</v>
      </c>
      <c r="H482">
        <v>13.46</v>
      </c>
      <c r="K482" t="str">
        <f t="shared" si="24"/>
        <v/>
      </c>
      <c r="L482" t="str">
        <f t="shared" si="25"/>
        <v/>
      </c>
    </row>
    <row r="483" spans="1:12">
      <c r="B483">
        <v>14</v>
      </c>
      <c r="C483">
        <v>16.41</v>
      </c>
      <c r="D483">
        <v>18.22</v>
      </c>
      <c r="E483">
        <v>12.728</v>
      </c>
      <c r="F483" s="79">
        <v>12.154999999999999</v>
      </c>
      <c r="G483">
        <v>12.279</v>
      </c>
      <c r="H483">
        <v>13.170999999999999</v>
      </c>
      <c r="K483" t="str">
        <f t="shared" si="24"/>
        <v/>
      </c>
      <c r="L483" t="str">
        <f t="shared" si="25"/>
        <v/>
      </c>
    </row>
    <row r="484" spans="1:12">
      <c r="B484">
        <v>15</v>
      </c>
      <c r="C484">
        <v>13.611000000000001</v>
      </c>
      <c r="D484">
        <v>13.534000000000001</v>
      </c>
      <c r="E484">
        <v>15.372999999999999</v>
      </c>
      <c r="F484" s="80">
        <v>12.455</v>
      </c>
      <c r="G484">
        <v>16.440999999999999</v>
      </c>
      <c r="H484">
        <v>17.513000000000002</v>
      </c>
      <c r="K484" t="str">
        <f t="shared" si="24"/>
        <v/>
      </c>
      <c r="L484" t="str">
        <f t="shared" si="25"/>
        <v/>
      </c>
    </row>
    <row r="485" spans="1:12">
      <c r="B485">
        <v>16</v>
      </c>
      <c r="C485">
        <v>13.605</v>
      </c>
      <c r="E485">
        <v>13.02</v>
      </c>
      <c r="F485" s="80">
        <v>12.92</v>
      </c>
      <c r="G485">
        <v>16.170000000000002</v>
      </c>
      <c r="H485">
        <v>13.327</v>
      </c>
      <c r="K485" t="str">
        <f t="shared" si="24"/>
        <v/>
      </c>
      <c r="L485" t="str">
        <f t="shared" si="25"/>
        <v/>
      </c>
    </row>
    <row r="486" spans="1:12">
      <c r="B486">
        <v>17</v>
      </c>
      <c r="C486">
        <v>14.189</v>
      </c>
      <c r="F486" s="80">
        <v>12.345000000000001</v>
      </c>
      <c r="G486">
        <v>13.007999999999999</v>
      </c>
      <c r="H486">
        <v>13.28</v>
      </c>
      <c r="K486" t="str">
        <f t="shared" si="24"/>
        <v/>
      </c>
      <c r="L486" t="str">
        <f t="shared" si="25"/>
        <v/>
      </c>
    </row>
    <row r="487" spans="1:12" ht="13.5" thickBot="1">
      <c r="B487">
        <v>18</v>
      </c>
      <c r="F487" s="81">
        <v>12.47</v>
      </c>
      <c r="G487">
        <v>22.478000000000002</v>
      </c>
      <c r="H487">
        <v>13.442</v>
      </c>
      <c r="K487" t="str">
        <f t="shared" si="24"/>
        <v/>
      </c>
      <c r="L487" t="str">
        <f t="shared" si="25"/>
        <v/>
      </c>
    </row>
    <row r="488" spans="1:12">
      <c r="B488">
        <v>19</v>
      </c>
      <c r="F488">
        <v>19.16</v>
      </c>
      <c r="G488">
        <v>43.481999999999999</v>
      </c>
      <c r="K488" t="str">
        <f t="shared" si="24"/>
        <v/>
      </c>
      <c r="L488" t="str">
        <f t="shared" si="25"/>
        <v/>
      </c>
    </row>
    <row r="490" spans="1:12">
      <c r="A490">
        <v>14</v>
      </c>
      <c r="B490" t="s">
        <v>81</v>
      </c>
    </row>
    <row r="491" spans="1:12">
      <c r="B491" t="s">
        <v>179</v>
      </c>
      <c r="C491">
        <v>9</v>
      </c>
      <c r="D491">
        <v>10</v>
      </c>
      <c r="E491">
        <v>11</v>
      </c>
      <c r="F491">
        <v>12</v>
      </c>
      <c r="G491">
        <v>13</v>
      </c>
      <c r="H491">
        <v>14</v>
      </c>
    </row>
    <row r="492" spans="1:12">
      <c r="B492" t="s">
        <v>180</v>
      </c>
      <c r="C492">
        <v>6</v>
      </c>
      <c r="D492">
        <v>4</v>
      </c>
      <c r="E492">
        <v>2</v>
      </c>
      <c r="F492">
        <v>1</v>
      </c>
      <c r="G492">
        <v>3</v>
      </c>
      <c r="H492">
        <v>5</v>
      </c>
    </row>
    <row r="493" spans="1:12">
      <c r="B493" t="s">
        <v>181</v>
      </c>
    </row>
    <row r="494" spans="1:12" ht="13.5" thickBot="1">
      <c r="B494">
        <v>1</v>
      </c>
      <c r="C494">
        <v>16.896999999999998</v>
      </c>
      <c r="D494">
        <v>13.086</v>
      </c>
      <c r="E494">
        <v>13.816000000000001</v>
      </c>
      <c r="F494">
        <v>13.561</v>
      </c>
      <c r="G494">
        <v>13.654</v>
      </c>
      <c r="H494">
        <v>13.369</v>
      </c>
      <c r="K494" t="str">
        <f t="shared" ref="K494:K512" si="26">IF(AND(I494&gt;0,I495&gt;0,I496&gt;0,I497&gt;0,I498&gt;0),(SUM(I494:I498)-MAX(I494:I498))/4,"")</f>
        <v/>
      </c>
      <c r="L494" t="str">
        <f t="shared" ref="L494:L512" si="27">IF(AND(J494&gt;0,J495&gt;0,J496&gt;0,J497&gt;0,J498&gt;0),(SUM(J494:J498)-MAX(J494:J498))/4,"")</f>
        <v/>
      </c>
    </row>
    <row r="495" spans="1:12">
      <c r="B495">
        <v>2</v>
      </c>
      <c r="C495">
        <v>14.489000000000001</v>
      </c>
      <c r="D495">
        <v>12.801</v>
      </c>
      <c r="E495">
        <v>12.978</v>
      </c>
      <c r="F495" s="79">
        <v>13.401999999999999</v>
      </c>
      <c r="G495">
        <v>13.506</v>
      </c>
      <c r="H495">
        <v>13.487</v>
      </c>
      <c r="K495" t="str">
        <f t="shared" si="26"/>
        <v/>
      </c>
      <c r="L495" t="str">
        <f t="shared" si="27"/>
        <v/>
      </c>
    </row>
    <row r="496" spans="1:12">
      <c r="B496">
        <v>3</v>
      </c>
      <c r="C496">
        <v>13.952999999999999</v>
      </c>
      <c r="D496">
        <v>12.554</v>
      </c>
      <c r="E496">
        <v>12.85</v>
      </c>
      <c r="F496" s="80">
        <v>13.326000000000001</v>
      </c>
      <c r="G496">
        <v>13.385999999999999</v>
      </c>
      <c r="H496">
        <v>13.569000000000001</v>
      </c>
      <c r="K496" t="str">
        <f t="shared" si="26"/>
        <v/>
      </c>
      <c r="L496" t="str">
        <f t="shared" si="27"/>
        <v/>
      </c>
    </row>
    <row r="497" spans="2:12">
      <c r="B497">
        <v>4</v>
      </c>
      <c r="C497">
        <v>13.577999999999999</v>
      </c>
      <c r="D497">
        <v>12.465</v>
      </c>
      <c r="E497">
        <v>12.686999999999999</v>
      </c>
      <c r="F497" s="80">
        <v>13.233000000000001</v>
      </c>
      <c r="G497">
        <v>13.336</v>
      </c>
      <c r="H497">
        <v>13.468</v>
      </c>
      <c r="K497" t="str">
        <f t="shared" si="26"/>
        <v/>
      </c>
      <c r="L497" t="str">
        <f t="shared" si="27"/>
        <v/>
      </c>
    </row>
    <row r="498" spans="2:12" ht="13.5" thickBot="1">
      <c r="B498">
        <v>5</v>
      </c>
      <c r="C498">
        <v>13.275</v>
      </c>
      <c r="D498">
        <v>12.266999999999999</v>
      </c>
      <c r="E498">
        <v>16.321999999999999</v>
      </c>
      <c r="F498" s="80">
        <v>13.337999999999999</v>
      </c>
      <c r="G498">
        <v>13.025</v>
      </c>
      <c r="H498">
        <v>12.863</v>
      </c>
      <c r="K498" t="str">
        <f t="shared" si="26"/>
        <v/>
      </c>
      <c r="L498" t="str">
        <f t="shared" si="27"/>
        <v/>
      </c>
    </row>
    <row r="499" spans="2:12" ht="13.5" thickBot="1">
      <c r="B499">
        <v>6</v>
      </c>
      <c r="C499">
        <v>13.061999999999999</v>
      </c>
      <c r="D499">
        <v>12.179</v>
      </c>
      <c r="E499">
        <v>12.6</v>
      </c>
      <c r="F499" s="81">
        <v>13.263999999999999</v>
      </c>
      <c r="G499">
        <v>12.632</v>
      </c>
      <c r="H499" s="79">
        <v>12.855</v>
      </c>
      <c r="K499" t="str">
        <f t="shared" si="26"/>
        <v/>
      </c>
      <c r="L499" t="str">
        <f t="shared" si="27"/>
        <v/>
      </c>
    </row>
    <row r="500" spans="2:12">
      <c r="B500">
        <v>7</v>
      </c>
      <c r="C500">
        <v>13.102</v>
      </c>
      <c r="D500">
        <v>12.129</v>
      </c>
      <c r="E500" s="79">
        <v>12.6</v>
      </c>
      <c r="F500">
        <v>13.03</v>
      </c>
      <c r="G500">
        <v>18.957999999999998</v>
      </c>
      <c r="H500" s="80">
        <v>13.186</v>
      </c>
      <c r="K500" t="str">
        <f t="shared" si="26"/>
        <v/>
      </c>
      <c r="L500" t="str">
        <f t="shared" si="27"/>
        <v/>
      </c>
    </row>
    <row r="501" spans="2:12" ht="13.5" thickBot="1">
      <c r="B501">
        <v>8</v>
      </c>
      <c r="C501">
        <v>13.023999999999999</v>
      </c>
      <c r="D501">
        <v>12.138999999999999</v>
      </c>
      <c r="E501" s="80">
        <v>12.702</v>
      </c>
      <c r="F501">
        <v>12.997999999999999</v>
      </c>
      <c r="G501">
        <v>12.516</v>
      </c>
      <c r="H501" s="80">
        <v>12.734999999999999</v>
      </c>
      <c r="K501" t="str">
        <f t="shared" si="26"/>
        <v/>
      </c>
      <c r="L501" t="str">
        <f t="shared" si="27"/>
        <v/>
      </c>
    </row>
    <row r="502" spans="2:12">
      <c r="B502">
        <v>9</v>
      </c>
      <c r="C502" s="79">
        <v>12.85</v>
      </c>
      <c r="D502">
        <v>16.667000000000002</v>
      </c>
      <c r="E502" s="80">
        <v>12.651999999999999</v>
      </c>
      <c r="F502">
        <v>12.914</v>
      </c>
      <c r="G502">
        <v>18.815000000000001</v>
      </c>
      <c r="H502" s="80">
        <v>12.75</v>
      </c>
      <c r="K502" t="str">
        <f t="shared" si="26"/>
        <v/>
      </c>
      <c r="L502" t="str">
        <f t="shared" si="27"/>
        <v/>
      </c>
    </row>
    <row r="503" spans="2:12" ht="13.5" thickBot="1">
      <c r="B503">
        <v>10</v>
      </c>
      <c r="C503" s="80">
        <v>12.691000000000001</v>
      </c>
      <c r="D503">
        <v>15.441000000000001</v>
      </c>
      <c r="E503" s="80">
        <v>16.989999999999998</v>
      </c>
      <c r="F503">
        <v>13.224</v>
      </c>
      <c r="G503">
        <v>12.984999999999999</v>
      </c>
      <c r="H503" s="81">
        <v>12.789</v>
      </c>
      <c r="K503" t="str">
        <f t="shared" si="26"/>
        <v/>
      </c>
      <c r="L503" t="str">
        <f t="shared" si="27"/>
        <v/>
      </c>
    </row>
    <row r="504" spans="2:12" ht="13.5" thickBot="1">
      <c r="B504">
        <v>11</v>
      </c>
      <c r="C504" s="80">
        <v>12.965999999999999</v>
      </c>
      <c r="D504">
        <v>12.246</v>
      </c>
      <c r="E504" s="81">
        <v>12.651999999999999</v>
      </c>
      <c r="F504">
        <v>12.545</v>
      </c>
      <c r="G504">
        <v>12.788</v>
      </c>
      <c r="H504">
        <v>13.086</v>
      </c>
      <c r="K504" t="str">
        <f t="shared" si="26"/>
        <v/>
      </c>
      <c r="L504" t="str">
        <f t="shared" si="27"/>
        <v/>
      </c>
    </row>
    <row r="505" spans="2:12">
      <c r="B505">
        <v>12</v>
      </c>
      <c r="C505" s="2">
        <v>12.663</v>
      </c>
      <c r="D505" s="79">
        <v>12.103999999999999</v>
      </c>
      <c r="E505">
        <v>12.474</v>
      </c>
      <c r="F505">
        <v>17.28</v>
      </c>
      <c r="G505" s="79">
        <v>12.805999999999999</v>
      </c>
      <c r="H505">
        <v>12.965</v>
      </c>
      <c r="K505" t="str">
        <f t="shared" si="26"/>
        <v/>
      </c>
      <c r="L505" t="str">
        <f t="shared" si="27"/>
        <v/>
      </c>
    </row>
    <row r="506" spans="2:12" ht="13.5" thickBot="1">
      <c r="B506">
        <v>13</v>
      </c>
      <c r="C506" s="78">
        <v>12.617000000000001</v>
      </c>
      <c r="D506" s="80">
        <v>12.211</v>
      </c>
      <c r="E506">
        <v>12.587999999999999</v>
      </c>
      <c r="F506">
        <v>15.305</v>
      </c>
      <c r="G506" s="80">
        <v>12.689</v>
      </c>
      <c r="H506">
        <v>13.042999999999999</v>
      </c>
      <c r="K506" t="str">
        <f t="shared" si="26"/>
        <v/>
      </c>
      <c r="L506" t="str">
        <f t="shared" si="27"/>
        <v/>
      </c>
    </row>
    <row r="507" spans="2:12">
      <c r="B507">
        <v>14</v>
      </c>
      <c r="C507">
        <v>12.371</v>
      </c>
      <c r="D507" s="80">
        <v>12.202</v>
      </c>
      <c r="E507">
        <v>12.75</v>
      </c>
      <c r="F507">
        <v>12.712999999999999</v>
      </c>
      <c r="G507" s="80">
        <v>12.914999999999999</v>
      </c>
      <c r="H507">
        <v>12.664999999999999</v>
      </c>
      <c r="K507" t="str">
        <f t="shared" si="26"/>
        <v/>
      </c>
      <c r="L507" t="str">
        <f t="shared" si="27"/>
        <v/>
      </c>
    </row>
    <row r="508" spans="2:12">
      <c r="B508">
        <v>15</v>
      </c>
      <c r="C508">
        <v>12.617000000000001</v>
      </c>
      <c r="D508" s="80">
        <v>12.388</v>
      </c>
      <c r="E508">
        <v>12.744</v>
      </c>
      <c r="F508">
        <v>12.593999999999999</v>
      </c>
      <c r="G508" s="80">
        <v>12.715</v>
      </c>
      <c r="H508">
        <v>12.824999999999999</v>
      </c>
      <c r="K508" t="str">
        <f t="shared" si="26"/>
        <v/>
      </c>
      <c r="L508" t="str">
        <f t="shared" si="27"/>
        <v/>
      </c>
    </row>
    <row r="509" spans="2:12" ht="13.5" thickBot="1">
      <c r="B509">
        <v>16</v>
      </c>
      <c r="C509">
        <v>40.540999999999997</v>
      </c>
      <c r="D509" s="81">
        <v>12.163</v>
      </c>
      <c r="E509">
        <v>41.305999999999997</v>
      </c>
      <c r="F509">
        <v>12.311</v>
      </c>
      <c r="G509" s="81">
        <v>12.753</v>
      </c>
      <c r="H509">
        <v>12.938000000000001</v>
      </c>
      <c r="K509" t="str">
        <f t="shared" si="26"/>
        <v/>
      </c>
      <c r="L509" t="str">
        <f t="shared" si="27"/>
        <v/>
      </c>
    </row>
    <row r="510" spans="2:12">
      <c r="B510">
        <v>17</v>
      </c>
      <c r="D510">
        <v>38.728000000000002</v>
      </c>
      <c r="F510">
        <v>12.692</v>
      </c>
      <c r="G510">
        <v>23.274000000000001</v>
      </c>
      <c r="H510">
        <v>13.12</v>
      </c>
      <c r="K510" t="str">
        <f t="shared" si="26"/>
        <v/>
      </c>
      <c r="L510" t="str">
        <f t="shared" si="27"/>
        <v/>
      </c>
    </row>
    <row r="511" spans="2:12">
      <c r="B511">
        <v>18</v>
      </c>
      <c r="F511">
        <v>12.443</v>
      </c>
      <c r="H511">
        <v>12.534000000000001</v>
      </c>
      <c r="K511" t="str">
        <f t="shared" si="26"/>
        <v/>
      </c>
      <c r="L511" t="str">
        <f t="shared" si="27"/>
        <v/>
      </c>
    </row>
    <row r="512" spans="2:12">
      <c r="B512">
        <v>19</v>
      </c>
      <c r="H512">
        <v>12.31</v>
      </c>
      <c r="K512" t="str">
        <f t="shared" si="26"/>
        <v/>
      </c>
      <c r="L512" t="str">
        <f t="shared" si="27"/>
        <v/>
      </c>
    </row>
    <row r="514" spans="1:12">
      <c r="A514">
        <v>15</v>
      </c>
      <c r="B514" t="s">
        <v>83</v>
      </c>
    </row>
    <row r="515" spans="1:12">
      <c r="B515" t="s">
        <v>179</v>
      </c>
      <c r="C515">
        <v>9</v>
      </c>
      <c r="D515">
        <v>10</v>
      </c>
      <c r="E515">
        <v>11</v>
      </c>
      <c r="F515">
        <v>12</v>
      </c>
      <c r="G515">
        <v>13</v>
      </c>
      <c r="H515">
        <v>16</v>
      </c>
    </row>
    <row r="516" spans="1:12">
      <c r="B516" t="s">
        <v>180</v>
      </c>
      <c r="C516">
        <v>4</v>
      </c>
      <c r="D516">
        <v>2</v>
      </c>
      <c r="E516">
        <v>1</v>
      </c>
      <c r="F516">
        <v>3</v>
      </c>
      <c r="G516">
        <v>5</v>
      </c>
      <c r="H516">
        <v>6</v>
      </c>
    </row>
    <row r="517" spans="1:12" ht="13.5" thickBot="1">
      <c r="B517" t="s">
        <v>181</v>
      </c>
    </row>
    <row r="518" spans="1:12" ht="13.5" thickBot="1">
      <c r="B518">
        <v>1</v>
      </c>
      <c r="C518">
        <v>17.658000000000001</v>
      </c>
      <c r="D518">
        <v>17.452999999999999</v>
      </c>
      <c r="E518">
        <v>14.284000000000001</v>
      </c>
      <c r="F518" s="79">
        <v>13.7</v>
      </c>
      <c r="G518">
        <v>14.042999999999999</v>
      </c>
      <c r="H518">
        <v>13.670999999999999</v>
      </c>
      <c r="K518" t="str">
        <f t="shared" ref="K518:K536" si="28">IF(AND(I518&gt;0,I519&gt;0,I520&gt;0,I521&gt;0,I522&gt;0),(SUM(I518:I522)-MAX(I518:I522))/4,"")</f>
        <v/>
      </c>
      <c r="L518" t="str">
        <f t="shared" ref="L518:L536" si="29">IF(AND(J518&gt;0,J519&gt;0,J520&gt;0,J521&gt;0,J522&gt;0),(SUM(J518:J522)-MAX(J518:J522))/4,"")</f>
        <v/>
      </c>
    </row>
    <row r="519" spans="1:12" ht="13.5" thickBot="1">
      <c r="B519">
        <v>2</v>
      </c>
      <c r="C519">
        <v>20.574000000000002</v>
      </c>
      <c r="D519">
        <v>13.112</v>
      </c>
      <c r="E519">
        <v>17.193000000000001</v>
      </c>
      <c r="F519" s="80">
        <v>13.396000000000001</v>
      </c>
      <c r="G519">
        <v>13.446999999999999</v>
      </c>
      <c r="H519" s="79">
        <v>13.11</v>
      </c>
      <c r="K519" t="str">
        <f t="shared" si="28"/>
        <v/>
      </c>
      <c r="L519" t="str">
        <f t="shared" si="29"/>
        <v/>
      </c>
    </row>
    <row r="520" spans="1:12">
      <c r="B520">
        <v>3</v>
      </c>
      <c r="C520">
        <v>14.917999999999999</v>
      </c>
      <c r="D520" s="79">
        <v>13.138</v>
      </c>
      <c r="E520">
        <v>13.147</v>
      </c>
      <c r="F520" s="80">
        <v>13.303000000000001</v>
      </c>
      <c r="G520">
        <v>13.321999999999999</v>
      </c>
      <c r="H520" s="80">
        <v>13.154</v>
      </c>
      <c r="K520" t="str">
        <f t="shared" si="28"/>
        <v/>
      </c>
      <c r="L520" t="str">
        <f t="shared" si="29"/>
        <v/>
      </c>
    </row>
    <row r="521" spans="1:12">
      <c r="B521">
        <v>4</v>
      </c>
      <c r="C521">
        <v>19.213999999999999</v>
      </c>
      <c r="D521" s="80">
        <v>13.271000000000001</v>
      </c>
      <c r="E521">
        <v>12.792</v>
      </c>
      <c r="F521" s="80">
        <v>13.311999999999999</v>
      </c>
      <c r="G521">
        <v>13.417</v>
      </c>
      <c r="H521" s="80">
        <v>13.083</v>
      </c>
      <c r="K521" t="str">
        <f t="shared" si="28"/>
        <v/>
      </c>
      <c r="L521" t="str">
        <f t="shared" si="29"/>
        <v/>
      </c>
    </row>
    <row r="522" spans="1:12" ht="13.5" thickBot="1">
      <c r="B522">
        <v>5</v>
      </c>
      <c r="C522">
        <v>14.48</v>
      </c>
      <c r="D522" s="80">
        <v>13.2</v>
      </c>
      <c r="E522">
        <v>13.206</v>
      </c>
      <c r="F522" s="81">
        <v>13.365</v>
      </c>
      <c r="G522">
        <v>13.659000000000001</v>
      </c>
      <c r="H522" s="80">
        <v>13.295</v>
      </c>
      <c r="K522" t="str">
        <f t="shared" si="28"/>
        <v/>
      </c>
      <c r="L522" t="str">
        <f t="shared" si="29"/>
        <v/>
      </c>
    </row>
    <row r="523" spans="1:12" ht="13.5" thickBot="1">
      <c r="B523">
        <v>6</v>
      </c>
      <c r="C523">
        <v>13.462</v>
      </c>
      <c r="D523" s="80">
        <v>13.217000000000001</v>
      </c>
      <c r="E523">
        <v>17.673999999999999</v>
      </c>
      <c r="F523">
        <v>13.191000000000001</v>
      </c>
      <c r="G523">
        <v>13.205</v>
      </c>
      <c r="H523" s="81">
        <v>13.054</v>
      </c>
      <c r="K523" t="str">
        <f t="shared" si="28"/>
        <v/>
      </c>
      <c r="L523" t="str">
        <f t="shared" si="29"/>
        <v/>
      </c>
    </row>
    <row r="524" spans="1:12" ht="13.5" thickBot="1">
      <c r="B524">
        <v>7</v>
      </c>
      <c r="C524" s="1">
        <v>13.374000000000001</v>
      </c>
      <c r="D524" s="78">
        <v>13.178000000000001</v>
      </c>
      <c r="E524" s="79">
        <v>12.778</v>
      </c>
      <c r="F524">
        <v>13.065</v>
      </c>
      <c r="G524">
        <v>15.622999999999999</v>
      </c>
      <c r="H524">
        <v>13.14</v>
      </c>
      <c r="K524" t="str">
        <f t="shared" si="28"/>
        <v/>
      </c>
      <c r="L524" t="str">
        <f t="shared" si="29"/>
        <v/>
      </c>
    </row>
    <row r="525" spans="1:12">
      <c r="B525">
        <v>8</v>
      </c>
      <c r="C525" s="80">
        <v>13.33</v>
      </c>
      <c r="D525">
        <v>15.618</v>
      </c>
      <c r="E525" s="80">
        <v>12.898</v>
      </c>
      <c r="F525">
        <v>12.999000000000001</v>
      </c>
      <c r="G525">
        <v>13.053000000000001</v>
      </c>
      <c r="H525">
        <v>13.253</v>
      </c>
      <c r="K525" t="str">
        <f t="shared" si="28"/>
        <v/>
      </c>
      <c r="L525" t="str">
        <f t="shared" si="29"/>
        <v/>
      </c>
    </row>
    <row r="526" spans="1:12">
      <c r="B526">
        <v>9</v>
      </c>
      <c r="C526" s="80">
        <v>12.874000000000001</v>
      </c>
      <c r="D526">
        <v>12.759</v>
      </c>
      <c r="E526" s="80">
        <v>12.702</v>
      </c>
      <c r="F526">
        <v>12.897</v>
      </c>
      <c r="G526">
        <v>12.91</v>
      </c>
      <c r="H526">
        <v>13.015000000000001</v>
      </c>
      <c r="K526" t="str">
        <f t="shared" si="28"/>
        <v/>
      </c>
      <c r="L526" t="str">
        <f t="shared" si="29"/>
        <v/>
      </c>
    </row>
    <row r="527" spans="1:12">
      <c r="B527">
        <v>10</v>
      </c>
      <c r="C527" s="80">
        <v>12.741</v>
      </c>
      <c r="D527">
        <v>12.949</v>
      </c>
      <c r="E527" s="80">
        <v>12.72</v>
      </c>
      <c r="F527">
        <v>13.266999999999999</v>
      </c>
      <c r="G527">
        <v>13.012</v>
      </c>
      <c r="H527">
        <v>13.092000000000001</v>
      </c>
      <c r="K527" t="str">
        <f t="shared" si="28"/>
        <v/>
      </c>
      <c r="L527" t="str">
        <f t="shared" si="29"/>
        <v/>
      </c>
    </row>
    <row r="528" spans="1:12" ht="13.5" thickBot="1">
      <c r="B528">
        <v>11</v>
      </c>
      <c r="C528" s="81">
        <v>12.842000000000001</v>
      </c>
      <c r="D528">
        <v>12.819000000000001</v>
      </c>
      <c r="E528" s="81">
        <v>12.696</v>
      </c>
      <c r="F528">
        <v>12.519</v>
      </c>
      <c r="G528">
        <v>13.085000000000001</v>
      </c>
      <c r="H528">
        <v>13.206</v>
      </c>
      <c r="K528" t="str">
        <f t="shared" si="28"/>
        <v/>
      </c>
      <c r="L528" t="str">
        <f t="shared" si="29"/>
        <v/>
      </c>
    </row>
    <row r="529" spans="1:12">
      <c r="B529">
        <v>12</v>
      </c>
      <c r="C529">
        <v>15.651</v>
      </c>
      <c r="D529">
        <v>12.504</v>
      </c>
      <c r="E529">
        <v>13.157</v>
      </c>
      <c r="F529">
        <v>12.622</v>
      </c>
      <c r="G529">
        <v>12.930999999999999</v>
      </c>
      <c r="H529">
        <v>13.563000000000001</v>
      </c>
      <c r="K529" t="str">
        <f t="shared" si="28"/>
        <v/>
      </c>
      <c r="L529" t="str">
        <f t="shared" si="29"/>
        <v/>
      </c>
    </row>
    <row r="530" spans="1:12">
      <c r="B530">
        <v>13</v>
      </c>
      <c r="C530">
        <v>58.798000000000002</v>
      </c>
      <c r="D530">
        <v>12.803000000000001</v>
      </c>
      <c r="E530">
        <v>12.526</v>
      </c>
      <c r="F530">
        <v>12.667</v>
      </c>
      <c r="G530">
        <v>12.765000000000001</v>
      </c>
      <c r="H530">
        <v>13.209</v>
      </c>
      <c r="K530" t="str">
        <f t="shared" si="28"/>
        <v/>
      </c>
      <c r="L530" t="str">
        <f t="shared" si="29"/>
        <v/>
      </c>
    </row>
    <row r="531" spans="1:12" ht="13.5" thickBot="1">
      <c r="B531">
        <v>14</v>
      </c>
      <c r="D531">
        <v>13.077999999999999</v>
      </c>
      <c r="E531">
        <v>15.336</v>
      </c>
      <c r="F531">
        <v>12.726000000000001</v>
      </c>
      <c r="G531">
        <v>12.99</v>
      </c>
      <c r="H531">
        <v>13.266999999999999</v>
      </c>
      <c r="K531" t="str">
        <f t="shared" si="28"/>
        <v/>
      </c>
      <c r="L531" t="str">
        <f t="shared" si="29"/>
        <v/>
      </c>
    </row>
    <row r="532" spans="1:12">
      <c r="B532">
        <v>15</v>
      </c>
      <c r="D532">
        <v>13.109</v>
      </c>
      <c r="E532">
        <v>47.588999999999999</v>
      </c>
      <c r="F532">
        <v>12.547000000000001</v>
      </c>
      <c r="G532" s="79">
        <v>12.85</v>
      </c>
      <c r="H532">
        <v>13.009</v>
      </c>
      <c r="K532" t="str">
        <f t="shared" si="28"/>
        <v/>
      </c>
      <c r="L532" t="str">
        <f t="shared" si="29"/>
        <v/>
      </c>
    </row>
    <row r="533" spans="1:12">
      <c r="B533">
        <v>16</v>
      </c>
      <c r="D533">
        <v>12.925000000000001</v>
      </c>
      <c r="F533">
        <v>12.472</v>
      </c>
      <c r="G533" s="80">
        <v>12.738</v>
      </c>
      <c r="H533">
        <v>13.118</v>
      </c>
      <c r="K533" t="str">
        <f t="shared" si="28"/>
        <v/>
      </c>
      <c r="L533" t="str">
        <f t="shared" si="29"/>
        <v/>
      </c>
    </row>
    <row r="534" spans="1:12">
      <c r="B534">
        <v>17</v>
      </c>
      <c r="D534">
        <v>13.41</v>
      </c>
      <c r="F534">
        <v>12.657</v>
      </c>
      <c r="G534" s="80">
        <v>12.801</v>
      </c>
      <c r="H534">
        <v>13.353</v>
      </c>
      <c r="K534" t="str">
        <f t="shared" si="28"/>
        <v/>
      </c>
      <c r="L534" t="str">
        <f t="shared" si="29"/>
        <v/>
      </c>
    </row>
    <row r="535" spans="1:12">
      <c r="B535">
        <v>18</v>
      </c>
      <c r="D535">
        <v>19.042999999999999</v>
      </c>
      <c r="F535">
        <v>12.288</v>
      </c>
      <c r="G535" s="80">
        <v>12.755000000000001</v>
      </c>
      <c r="H535">
        <v>15.775</v>
      </c>
      <c r="K535" t="str">
        <f t="shared" si="28"/>
        <v/>
      </c>
      <c r="L535" t="str">
        <f t="shared" si="29"/>
        <v/>
      </c>
    </row>
    <row r="536" spans="1:12" ht="13.5" thickBot="1">
      <c r="B536">
        <v>19</v>
      </c>
      <c r="F536">
        <v>18.213999999999999</v>
      </c>
      <c r="G536" s="81">
        <v>12.811999999999999</v>
      </c>
      <c r="K536" t="str">
        <f t="shared" si="28"/>
        <v/>
      </c>
      <c r="L536" t="str">
        <f t="shared" si="29"/>
        <v/>
      </c>
    </row>
    <row r="538" spans="1:12">
      <c r="A538">
        <v>16</v>
      </c>
      <c r="B538" t="s">
        <v>85</v>
      </c>
    </row>
    <row r="539" spans="1:12">
      <c r="B539" t="s">
        <v>179</v>
      </c>
      <c r="C539">
        <v>1</v>
      </c>
      <c r="D539">
        <v>2</v>
      </c>
      <c r="E539">
        <v>3</v>
      </c>
      <c r="F539">
        <v>6</v>
      </c>
      <c r="G539">
        <v>7</v>
      </c>
      <c r="H539">
        <v>8</v>
      </c>
    </row>
    <row r="540" spans="1:12">
      <c r="B540" t="s">
        <v>180</v>
      </c>
      <c r="C540">
        <v>1</v>
      </c>
      <c r="D540">
        <v>3</v>
      </c>
      <c r="E540">
        <v>5</v>
      </c>
      <c r="F540">
        <v>6</v>
      </c>
      <c r="G540">
        <v>4</v>
      </c>
      <c r="H540">
        <v>2</v>
      </c>
    </row>
    <row r="541" spans="1:12">
      <c r="B541" t="s">
        <v>181</v>
      </c>
    </row>
    <row r="542" spans="1:12">
      <c r="B542">
        <v>1</v>
      </c>
      <c r="C542">
        <v>99.009</v>
      </c>
      <c r="D542">
        <v>16.504000000000001</v>
      </c>
      <c r="E542">
        <v>16.486000000000001</v>
      </c>
      <c r="F542">
        <v>16.385000000000002</v>
      </c>
      <c r="G542">
        <v>15.321</v>
      </c>
      <c r="H542">
        <v>16.318000000000001</v>
      </c>
      <c r="K542" t="str">
        <f t="shared" ref="K542:K556" si="30">IF(AND(I542&gt;0,I543&gt;0,I544&gt;0,I545&gt;0,I546&gt;0),(SUM(I542:I546)-MAX(I542:I546))/4,"")</f>
        <v/>
      </c>
      <c r="L542" t="str">
        <f t="shared" ref="L542:L556" si="31">IF(AND(J542&gt;0,J543&gt;0,J544&gt;0,J545&gt;0,J546&gt;0),(SUM(J542:J546)-MAX(J542:J546))/4,"")</f>
        <v/>
      </c>
    </row>
    <row r="543" spans="1:12">
      <c r="B543">
        <v>2</v>
      </c>
      <c r="C543">
        <v>16.513000000000002</v>
      </c>
      <c r="D543">
        <v>15.776</v>
      </c>
      <c r="E543">
        <v>16.036999999999999</v>
      </c>
      <c r="F543">
        <v>16.143999999999998</v>
      </c>
      <c r="G543">
        <v>22.094000000000001</v>
      </c>
      <c r="H543">
        <v>21.28</v>
      </c>
      <c r="K543" t="str">
        <f t="shared" si="30"/>
        <v/>
      </c>
      <c r="L543" t="str">
        <f t="shared" si="31"/>
        <v/>
      </c>
    </row>
    <row r="544" spans="1:12" ht="13.5" thickBot="1">
      <c r="B544">
        <v>3</v>
      </c>
      <c r="C544">
        <v>16.678999999999998</v>
      </c>
      <c r="D544">
        <v>15.782</v>
      </c>
      <c r="E544">
        <v>15.638</v>
      </c>
      <c r="F544">
        <v>16.297000000000001</v>
      </c>
      <c r="G544">
        <v>15.502000000000001</v>
      </c>
      <c r="H544">
        <v>16.07</v>
      </c>
      <c r="K544" t="str">
        <f t="shared" si="30"/>
        <v/>
      </c>
      <c r="L544" t="str">
        <f t="shared" si="31"/>
        <v/>
      </c>
    </row>
    <row r="545" spans="1:12">
      <c r="B545">
        <v>4</v>
      </c>
      <c r="C545">
        <v>15.711</v>
      </c>
      <c r="D545" s="79">
        <v>15.973000000000001</v>
      </c>
      <c r="E545">
        <v>15.782</v>
      </c>
      <c r="F545">
        <v>18.629000000000001</v>
      </c>
      <c r="G545">
        <v>15.148999999999999</v>
      </c>
      <c r="H545" s="79">
        <v>15.62</v>
      </c>
      <c r="K545" t="str">
        <f t="shared" si="30"/>
        <v/>
      </c>
      <c r="L545" t="str">
        <f t="shared" si="31"/>
        <v/>
      </c>
    </row>
    <row r="546" spans="1:12" ht="13.5" thickBot="1">
      <c r="B546">
        <v>5</v>
      </c>
      <c r="C546">
        <v>29.766999999999999</v>
      </c>
      <c r="D546" s="80">
        <v>15.992000000000001</v>
      </c>
      <c r="E546">
        <v>15.677</v>
      </c>
      <c r="F546">
        <v>16.23</v>
      </c>
      <c r="G546">
        <v>15.318</v>
      </c>
      <c r="H546" s="80">
        <v>15.631</v>
      </c>
      <c r="K546" t="str">
        <f t="shared" si="30"/>
        <v/>
      </c>
      <c r="L546" t="str">
        <f t="shared" si="31"/>
        <v/>
      </c>
    </row>
    <row r="547" spans="1:12">
      <c r="B547">
        <v>6</v>
      </c>
      <c r="C547">
        <v>16.111999999999998</v>
      </c>
      <c r="D547" s="80">
        <v>15.964</v>
      </c>
      <c r="E547">
        <v>16.024000000000001</v>
      </c>
      <c r="F547" s="79">
        <v>16.719000000000001</v>
      </c>
      <c r="G547">
        <v>15.297000000000001</v>
      </c>
      <c r="H547" s="80">
        <v>19.161000000000001</v>
      </c>
      <c r="K547" t="str">
        <f t="shared" si="30"/>
        <v/>
      </c>
      <c r="L547" t="str">
        <f t="shared" si="31"/>
        <v/>
      </c>
    </row>
    <row r="548" spans="1:12" ht="13.5" thickBot="1">
      <c r="B548">
        <v>7</v>
      </c>
      <c r="C548">
        <v>15.958</v>
      </c>
      <c r="D548" s="80">
        <v>19.282</v>
      </c>
      <c r="E548">
        <v>15.750999999999999</v>
      </c>
      <c r="F548" s="80">
        <v>16.268999999999998</v>
      </c>
      <c r="G548">
        <v>21.140999999999998</v>
      </c>
      <c r="H548" s="80">
        <v>16.193999999999999</v>
      </c>
      <c r="K548" t="str">
        <f t="shared" si="30"/>
        <v/>
      </c>
      <c r="L548" t="str">
        <f t="shared" si="31"/>
        <v/>
      </c>
    </row>
    <row r="549" spans="1:12" ht="13.5" thickBot="1">
      <c r="B549">
        <v>8</v>
      </c>
      <c r="C549" s="1">
        <v>15.48</v>
      </c>
      <c r="D549" s="81">
        <v>15.977</v>
      </c>
      <c r="E549">
        <v>15.978</v>
      </c>
      <c r="F549" s="80">
        <v>16.288</v>
      </c>
      <c r="G549">
        <v>15.952999999999999</v>
      </c>
      <c r="H549" s="81">
        <v>15.609</v>
      </c>
      <c r="K549" t="str">
        <f t="shared" si="30"/>
        <v/>
      </c>
      <c r="L549" t="str">
        <f t="shared" si="31"/>
        <v/>
      </c>
    </row>
    <row r="550" spans="1:12" ht="13.5" thickBot="1">
      <c r="B550">
        <v>9</v>
      </c>
      <c r="C550" s="80">
        <v>15.098000000000001</v>
      </c>
      <c r="D550">
        <v>16.526</v>
      </c>
      <c r="E550">
        <v>15.709</v>
      </c>
      <c r="F550" s="80">
        <v>16.373999999999999</v>
      </c>
      <c r="G550">
        <v>15.417</v>
      </c>
      <c r="H550">
        <v>18.332999999999998</v>
      </c>
      <c r="K550" t="str">
        <f t="shared" si="30"/>
        <v/>
      </c>
      <c r="L550" t="str">
        <f t="shared" si="31"/>
        <v/>
      </c>
    </row>
    <row r="551" spans="1:12" ht="13.5" thickBot="1">
      <c r="B551">
        <v>10</v>
      </c>
      <c r="C551" s="80">
        <v>15.593</v>
      </c>
      <c r="D551">
        <v>15.853999999999999</v>
      </c>
      <c r="E551">
        <v>16.16</v>
      </c>
      <c r="F551" s="78">
        <v>16.239999999999998</v>
      </c>
      <c r="G551" s="79">
        <v>15.643000000000001</v>
      </c>
      <c r="H551">
        <v>19.108000000000001</v>
      </c>
      <c r="K551" t="str">
        <f t="shared" si="30"/>
        <v/>
      </c>
      <c r="L551" t="str">
        <f t="shared" si="31"/>
        <v/>
      </c>
    </row>
    <row r="552" spans="1:12">
      <c r="B552">
        <v>11</v>
      </c>
      <c r="C552" s="80">
        <v>15.775</v>
      </c>
      <c r="D552">
        <v>16.308</v>
      </c>
      <c r="E552" s="79">
        <v>22.835999999999999</v>
      </c>
      <c r="F552">
        <v>16.440000000000001</v>
      </c>
      <c r="G552" s="80">
        <v>20.629000000000001</v>
      </c>
      <c r="H552">
        <v>15.504</v>
      </c>
      <c r="K552" t="str">
        <f t="shared" si="30"/>
        <v/>
      </c>
      <c r="L552" t="str">
        <f t="shared" si="31"/>
        <v/>
      </c>
    </row>
    <row r="553" spans="1:12" ht="13.5" thickBot="1">
      <c r="B553">
        <v>12</v>
      </c>
      <c r="C553" s="81">
        <v>15.628</v>
      </c>
      <c r="D553">
        <v>20.291</v>
      </c>
      <c r="E553" s="80">
        <v>15.87</v>
      </c>
      <c r="F553">
        <v>16.38</v>
      </c>
      <c r="G553" s="80">
        <v>15.661</v>
      </c>
      <c r="H553">
        <v>19.841999999999999</v>
      </c>
      <c r="K553" t="str">
        <f t="shared" si="30"/>
        <v/>
      </c>
      <c r="L553" t="str">
        <f t="shared" si="31"/>
        <v/>
      </c>
    </row>
    <row r="554" spans="1:12">
      <c r="B554">
        <v>13</v>
      </c>
      <c r="C554">
        <v>20.405999999999999</v>
      </c>
      <c r="D554">
        <v>15.532</v>
      </c>
      <c r="E554" s="80">
        <v>15.898</v>
      </c>
      <c r="F554">
        <v>16.402999999999999</v>
      </c>
      <c r="G554" s="80">
        <v>15.57</v>
      </c>
      <c r="H554">
        <v>15.768000000000001</v>
      </c>
      <c r="K554" t="str">
        <f t="shared" si="30"/>
        <v/>
      </c>
      <c r="L554" t="str">
        <f t="shared" si="31"/>
        <v/>
      </c>
    </row>
    <row r="555" spans="1:12" ht="13.5" thickBot="1">
      <c r="B555">
        <v>14</v>
      </c>
      <c r="C555">
        <v>16.297999999999998</v>
      </c>
      <c r="D555">
        <v>15.973000000000001</v>
      </c>
      <c r="E555" s="80">
        <v>15.974</v>
      </c>
      <c r="F555">
        <v>16.04</v>
      </c>
      <c r="G555" s="81">
        <v>15.776999999999999</v>
      </c>
      <c r="H555">
        <v>17.623999999999999</v>
      </c>
      <c r="K555" t="str">
        <f t="shared" si="30"/>
        <v/>
      </c>
      <c r="L555" t="str">
        <f t="shared" si="31"/>
        <v/>
      </c>
    </row>
    <row r="556" spans="1:12" ht="13.5" thickBot="1">
      <c r="B556">
        <v>15</v>
      </c>
      <c r="C556">
        <v>15.885</v>
      </c>
      <c r="D556">
        <v>15.722</v>
      </c>
      <c r="E556" s="81">
        <v>15.922000000000001</v>
      </c>
      <c r="F556">
        <v>15.714</v>
      </c>
      <c r="G556">
        <v>16.594999999999999</v>
      </c>
      <c r="H556">
        <v>97.734999999999999</v>
      </c>
      <c r="K556" t="str">
        <f t="shared" si="30"/>
        <v/>
      </c>
      <c r="L556" t="str">
        <f t="shared" si="31"/>
        <v/>
      </c>
    </row>
    <row r="558" spans="1:12">
      <c r="A558" t="s">
        <v>182</v>
      </c>
    </row>
    <row r="559" spans="1:12">
      <c r="C559">
        <v>1</v>
      </c>
      <c r="D559">
        <v>2</v>
      </c>
      <c r="E559">
        <v>3</v>
      </c>
      <c r="F559">
        <v>4</v>
      </c>
      <c r="G559">
        <v>5</v>
      </c>
      <c r="H559">
        <v>6</v>
      </c>
    </row>
    <row r="560" spans="1:12">
      <c r="B560" t="s">
        <v>55</v>
      </c>
      <c r="C560">
        <v>21</v>
      </c>
      <c r="D560">
        <v>20</v>
      </c>
      <c r="E560">
        <v>20</v>
      </c>
      <c r="F560">
        <v>19</v>
      </c>
      <c r="G560">
        <v>20</v>
      </c>
      <c r="H560">
        <v>19</v>
      </c>
    </row>
    <row r="561" spans="2:8">
      <c r="B561" t="s">
        <v>33</v>
      </c>
      <c r="C561">
        <v>20</v>
      </c>
      <c r="D561">
        <v>20</v>
      </c>
      <c r="E561">
        <v>18</v>
      </c>
      <c r="F561">
        <v>21</v>
      </c>
      <c r="G561">
        <v>19</v>
      </c>
      <c r="H561">
        <v>20</v>
      </c>
    </row>
    <row r="562" spans="2:8">
      <c r="B562" t="s">
        <v>59</v>
      </c>
      <c r="C562">
        <v>20</v>
      </c>
      <c r="D562">
        <v>19</v>
      </c>
      <c r="E562">
        <v>19</v>
      </c>
      <c r="F562">
        <v>19</v>
      </c>
      <c r="G562">
        <v>19</v>
      </c>
      <c r="H562">
        <v>20</v>
      </c>
    </row>
    <row r="563" spans="2:8">
      <c r="B563" t="s">
        <v>61</v>
      </c>
      <c r="C563">
        <v>19</v>
      </c>
      <c r="D563">
        <v>19</v>
      </c>
      <c r="E563">
        <v>19</v>
      </c>
      <c r="F563">
        <v>19</v>
      </c>
      <c r="G563">
        <v>19</v>
      </c>
      <c r="H563">
        <v>17</v>
      </c>
    </row>
    <row r="564" spans="2:8">
      <c r="B564" t="s">
        <v>63</v>
      </c>
      <c r="C564">
        <v>19</v>
      </c>
      <c r="D564">
        <v>19</v>
      </c>
      <c r="E564">
        <v>19</v>
      </c>
      <c r="F564">
        <v>18</v>
      </c>
      <c r="G564">
        <v>19</v>
      </c>
      <c r="H564">
        <v>18</v>
      </c>
    </row>
    <row r="565" spans="2:8">
      <c r="B565" t="s">
        <v>65</v>
      </c>
      <c r="C565">
        <v>19</v>
      </c>
      <c r="D565">
        <v>19</v>
      </c>
      <c r="E565">
        <v>19</v>
      </c>
      <c r="F565">
        <v>19</v>
      </c>
      <c r="G565">
        <v>19</v>
      </c>
      <c r="H565">
        <v>17</v>
      </c>
    </row>
    <row r="566" spans="2:8">
      <c r="B566" t="s">
        <v>67</v>
      </c>
      <c r="C566">
        <v>19</v>
      </c>
      <c r="D566">
        <v>19</v>
      </c>
      <c r="E566">
        <v>18</v>
      </c>
      <c r="F566">
        <v>19</v>
      </c>
      <c r="G566">
        <v>19</v>
      </c>
      <c r="H566">
        <v>18</v>
      </c>
    </row>
    <row r="567" spans="2:8">
      <c r="B567" t="s">
        <v>69</v>
      </c>
      <c r="C567">
        <v>19</v>
      </c>
      <c r="D567">
        <v>19</v>
      </c>
      <c r="E567">
        <v>18</v>
      </c>
      <c r="F567">
        <v>19</v>
      </c>
      <c r="G567">
        <v>18</v>
      </c>
      <c r="H567">
        <v>19</v>
      </c>
    </row>
    <row r="568" spans="2:8">
      <c r="B568" t="s">
        <v>71</v>
      </c>
      <c r="C568">
        <v>17</v>
      </c>
      <c r="D568">
        <v>19</v>
      </c>
      <c r="E568">
        <v>19</v>
      </c>
      <c r="F568">
        <v>19</v>
      </c>
      <c r="G568">
        <v>18</v>
      </c>
      <c r="H568">
        <v>18</v>
      </c>
    </row>
    <row r="569" spans="2:8">
      <c r="B569" t="s">
        <v>73</v>
      </c>
      <c r="C569">
        <v>17</v>
      </c>
      <c r="D569">
        <v>19</v>
      </c>
      <c r="E569">
        <v>19</v>
      </c>
      <c r="F569">
        <v>19</v>
      </c>
      <c r="G569">
        <v>17</v>
      </c>
      <c r="H569">
        <v>17</v>
      </c>
    </row>
    <row r="570" spans="2:8">
      <c r="B570" t="s">
        <v>75</v>
      </c>
      <c r="C570">
        <v>16</v>
      </c>
      <c r="D570">
        <v>18</v>
      </c>
      <c r="E570">
        <v>17</v>
      </c>
      <c r="F570">
        <v>19</v>
      </c>
      <c r="G570">
        <v>18</v>
      </c>
      <c r="H570">
        <v>18</v>
      </c>
    </row>
    <row r="571" spans="2:8">
      <c r="B571" t="s">
        <v>77</v>
      </c>
      <c r="C571">
        <v>18</v>
      </c>
      <c r="D571">
        <v>17</v>
      </c>
      <c r="E571">
        <v>18</v>
      </c>
      <c r="F571">
        <v>15</v>
      </c>
      <c r="G571">
        <v>18</v>
      </c>
      <c r="H571">
        <v>18</v>
      </c>
    </row>
    <row r="572" spans="2:8">
      <c r="B572" t="s">
        <v>79</v>
      </c>
      <c r="C572">
        <v>19</v>
      </c>
      <c r="D572">
        <v>16</v>
      </c>
      <c r="E572">
        <v>19</v>
      </c>
      <c r="F572">
        <v>15</v>
      </c>
      <c r="G572">
        <v>18</v>
      </c>
      <c r="H572">
        <v>17</v>
      </c>
    </row>
    <row r="573" spans="2:8">
      <c r="B573" t="s">
        <v>81</v>
      </c>
      <c r="C573">
        <v>18</v>
      </c>
      <c r="D573">
        <v>16</v>
      </c>
      <c r="E573">
        <v>17</v>
      </c>
      <c r="F573">
        <v>17</v>
      </c>
      <c r="G573">
        <v>19</v>
      </c>
      <c r="H573">
        <v>16</v>
      </c>
    </row>
    <row r="574" spans="2:8">
      <c r="B574" t="s">
        <v>83</v>
      </c>
      <c r="C574">
        <v>15</v>
      </c>
      <c r="D574">
        <v>18</v>
      </c>
      <c r="E574">
        <v>19</v>
      </c>
      <c r="F574">
        <v>13</v>
      </c>
      <c r="G574">
        <v>19</v>
      </c>
      <c r="H574">
        <v>18</v>
      </c>
    </row>
    <row r="575" spans="2:8">
      <c r="B575" t="s">
        <v>85</v>
      </c>
      <c r="C575">
        <v>15</v>
      </c>
      <c r="D575">
        <v>15</v>
      </c>
      <c r="E575">
        <v>15</v>
      </c>
      <c r="F575">
        <v>15</v>
      </c>
      <c r="G575">
        <v>15</v>
      </c>
      <c r="H575">
        <v>15</v>
      </c>
    </row>
    <row r="577" spans="1:8">
      <c r="A577" t="s">
        <v>183</v>
      </c>
    </row>
    <row r="578" spans="1:8">
      <c r="C578">
        <v>1</v>
      </c>
      <c r="D578">
        <v>2</v>
      </c>
      <c r="E578">
        <v>3</v>
      </c>
      <c r="F578">
        <v>4</v>
      </c>
      <c r="G578">
        <v>5</v>
      </c>
      <c r="H578">
        <v>6</v>
      </c>
    </row>
    <row r="579" spans="1:8">
      <c r="B579" t="s">
        <v>55</v>
      </c>
      <c r="C579">
        <v>12.095000000000001</v>
      </c>
      <c r="D579">
        <v>12.199</v>
      </c>
      <c r="E579">
        <v>12.135</v>
      </c>
      <c r="F579">
        <v>12.228999999999999</v>
      </c>
      <c r="G579">
        <v>12.028</v>
      </c>
      <c r="H579">
        <v>12.388</v>
      </c>
    </row>
    <row r="580" spans="1:8">
      <c r="B580" t="s">
        <v>33</v>
      </c>
      <c r="C580">
        <v>12.055</v>
      </c>
      <c r="D580">
        <v>11.895</v>
      </c>
      <c r="E580">
        <v>12.291</v>
      </c>
      <c r="F580">
        <v>11.622</v>
      </c>
      <c r="G580">
        <v>12.249000000000001</v>
      </c>
      <c r="H580">
        <v>11.747999999999999</v>
      </c>
    </row>
    <row r="581" spans="1:8">
      <c r="B581" t="s">
        <v>59</v>
      </c>
      <c r="C581">
        <v>12.06</v>
      </c>
      <c r="D581">
        <v>12.144</v>
      </c>
      <c r="E581">
        <v>12.327999999999999</v>
      </c>
      <c r="F581">
        <v>11.795999999999999</v>
      </c>
      <c r="G581">
        <v>11.946</v>
      </c>
      <c r="H581">
        <v>11.922000000000001</v>
      </c>
    </row>
    <row r="582" spans="1:8">
      <c r="B582" t="s">
        <v>61</v>
      </c>
      <c r="C582">
        <v>12.629</v>
      </c>
      <c r="D582">
        <v>12.622999999999999</v>
      </c>
      <c r="E582">
        <v>12.875999999999999</v>
      </c>
      <c r="F582">
        <v>12.444000000000001</v>
      </c>
      <c r="G582">
        <v>12.596</v>
      </c>
      <c r="H582">
        <v>12.878</v>
      </c>
    </row>
    <row r="583" spans="1:8">
      <c r="B583" t="s">
        <v>63</v>
      </c>
      <c r="C583">
        <v>12.564</v>
      </c>
      <c r="D583">
        <v>12.677</v>
      </c>
      <c r="E583">
        <v>12.541</v>
      </c>
      <c r="F583">
        <v>12.81</v>
      </c>
      <c r="G583">
        <v>12.904</v>
      </c>
      <c r="H583">
        <v>12.964</v>
      </c>
    </row>
    <row r="584" spans="1:8">
      <c r="B584" t="s">
        <v>65</v>
      </c>
      <c r="C584">
        <v>12.388999999999999</v>
      </c>
      <c r="D584">
        <v>12.491</v>
      </c>
      <c r="E584">
        <v>12.676</v>
      </c>
      <c r="F584">
        <v>12.537000000000001</v>
      </c>
      <c r="G584">
        <v>12.538</v>
      </c>
      <c r="H584">
        <v>12.882999999999999</v>
      </c>
    </row>
    <row r="585" spans="1:8">
      <c r="B585" t="s">
        <v>67</v>
      </c>
      <c r="C585">
        <v>12.935</v>
      </c>
      <c r="D585">
        <v>12.808999999999999</v>
      </c>
      <c r="E585">
        <v>13.009</v>
      </c>
      <c r="F585">
        <v>12.696</v>
      </c>
      <c r="G585">
        <v>12.92</v>
      </c>
      <c r="H585">
        <v>13.164</v>
      </c>
    </row>
    <row r="586" spans="1:8">
      <c r="B586" t="s">
        <v>69</v>
      </c>
      <c r="C586">
        <v>12.343</v>
      </c>
      <c r="D586">
        <v>12.326000000000001</v>
      </c>
      <c r="E586">
        <v>12.624000000000001</v>
      </c>
      <c r="F586">
        <v>12.316000000000001</v>
      </c>
      <c r="G586">
        <v>12.808999999999999</v>
      </c>
      <c r="H586">
        <v>12.555</v>
      </c>
    </row>
    <row r="587" spans="1:8">
      <c r="B587" t="s">
        <v>71</v>
      </c>
      <c r="C587">
        <v>12.472</v>
      </c>
      <c r="D587">
        <v>12.545999999999999</v>
      </c>
      <c r="E587">
        <v>12.381</v>
      </c>
      <c r="F587">
        <v>12.442</v>
      </c>
      <c r="G587">
        <v>12.358000000000001</v>
      </c>
      <c r="H587">
        <v>12.644</v>
      </c>
    </row>
    <row r="588" spans="1:8">
      <c r="B588" t="s">
        <v>73</v>
      </c>
      <c r="C588">
        <v>12.625</v>
      </c>
      <c r="D588">
        <v>12.525</v>
      </c>
      <c r="E588">
        <v>12.624000000000001</v>
      </c>
      <c r="F588">
        <v>12.602</v>
      </c>
      <c r="G588">
        <v>12.865</v>
      </c>
      <c r="H588">
        <v>12.798999999999999</v>
      </c>
    </row>
    <row r="589" spans="1:8">
      <c r="B589" t="s">
        <v>75</v>
      </c>
      <c r="C589">
        <v>12.44</v>
      </c>
      <c r="D589">
        <v>12.54</v>
      </c>
      <c r="E589">
        <v>12.589</v>
      </c>
      <c r="F589">
        <v>12.765000000000001</v>
      </c>
      <c r="G589">
        <v>13.042999999999999</v>
      </c>
      <c r="H589">
        <v>13.432</v>
      </c>
    </row>
    <row r="590" spans="1:8">
      <c r="B590" t="s">
        <v>77</v>
      </c>
      <c r="C590">
        <v>13.268000000000001</v>
      </c>
      <c r="D590">
        <v>13.548</v>
      </c>
      <c r="E590">
        <v>13.188000000000001</v>
      </c>
      <c r="F590">
        <v>13.933999999999999</v>
      </c>
      <c r="G590">
        <v>13.352</v>
      </c>
      <c r="H590">
        <v>12.433</v>
      </c>
    </row>
    <row r="591" spans="1:8">
      <c r="B591" t="s">
        <v>79</v>
      </c>
      <c r="C591">
        <v>12.154999999999999</v>
      </c>
      <c r="D591">
        <v>12.59</v>
      </c>
      <c r="E591">
        <v>12.135999999999999</v>
      </c>
      <c r="F591">
        <v>12.667999999999999</v>
      </c>
      <c r="G591">
        <v>13.009</v>
      </c>
      <c r="H591">
        <v>13.483000000000001</v>
      </c>
    </row>
    <row r="592" spans="1:8">
      <c r="B592" t="s">
        <v>81</v>
      </c>
      <c r="C592">
        <v>12.311</v>
      </c>
      <c r="D592">
        <v>12.474</v>
      </c>
      <c r="E592">
        <v>12.516</v>
      </c>
      <c r="F592">
        <v>12.103999999999999</v>
      </c>
      <c r="G592">
        <v>12.31</v>
      </c>
      <c r="H592">
        <v>12.371</v>
      </c>
    </row>
    <row r="593" spans="2:8">
      <c r="B593" t="s">
        <v>83</v>
      </c>
      <c r="C593">
        <v>12.526</v>
      </c>
      <c r="D593">
        <v>12.504</v>
      </c>
      <c r="E593">
        <v>12.288</v>
      </c>
      <c r="F593">
        <v>12.741</v>
      </c>
      <c r="G593">
        <v>12.738</v>
      </c>
      <c r="H593">
        <v>13.009</v>
      </c>
    </row>
    <row r="594" spans="2:8">
      <c r="B594" t="s">
        <v>85</v>
      </c>
      <c r="C594">
        <v>15.098000000000001</v>
      </c>
      <c r="D594">
        <v>15.504</v>
      </c>
      <c r="E594">
        <v>15.532</v>
      </c>
      <c r="F594">
        <v>15.148999999999999</v>
      </c>
      <c r="G594">
        <v>15.638</v>
      </c>
      <c r="H594">
        <v>15.714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46"/>
  <sheetViews>
    <sheetView tabSelected="1" workbookViewId="0">
      <selection activeCell="Q1" sqref="Q1"/>
    </sheetView>
  </sheetViews>
  <sheetFormatPr baseColWidth="10" defaultColWidth="9.140625" defaultRowHeight="12.75"/>
  <cols>
    <col min="1" max="1" width="8" bestFit="1" customWidth="1"/>
    <col min="2" max="2" width="17.85546875" bestFit="1" customWidth="1"/>
    <col min="3" max="18" width="14.7109375" customWidth="1"/>
  </cols>
  <sheetData>
    <row r="1" spans="1:18" s="99" customFormat="1" ht="16.5" thickBot="1">
      <c r="C1" s="100">
        <v>1</v>
      </c>
      <c r="D1" s="100">
        <v>2</v>
      </c>
      <c r="E1" s="100">
        <v>3</v>
      </c>
      <c r="F1" s="100">
        <v>4</v>
      </c>
      <c r="G1" s="100">
        <v>5</v>
      </c>
      <c r="H1" s="100">
        <v>6</v>
      </c>
      <c r="I1" s="100">
        <v>7</v>
      </c>
      <c r="J1" s="100">
        <v>8</v>
      </c>
      <c r="K1" s="100">
        <v>9</v>
      </c>
      <c r="L1" s="100">
        <v>10</v>
      </c>
      <c r="M1" s="100">
        <v>11</v>
      </c>
      <c r="N1" s="100">
        <v>12</v>
      </c>
      <c r="O1" s="100">
        <v>13</v>
      </c>
      <c r="P1" s="100">
        <v>14</v>
      </c>
      <c r="Q1" s="100">
        <v>15</v>
      </c>
      <c r="R1" s="100">
        <v>16</v>
      </c>
    </row>
    <row r="2" spans="1:18" ht="13.5" thickBot="1">
      <c r="A2" s="1"/>
      <c r="B2" s="31">
        <v>0.5</v>
      </c>
      <c r="C2" s="22" t="s">
        <v>63</v>
      </c>
      <c r="D2" s="22" t="s">
        <v>61</v>
      </c>
      <c r="E2" s="22" t="s">
        <v>55</v>
      </c>
      <c r="F2" s="22" t="s">
        <v>75</v>
      </c>
      <c r="G2" s="22" t="s">
        <v>81</v>
      </c>
      <c r="H2" s="22" t="s">
        <v>73</v>
      </c>
      <c r="I2" s="22" t="s">
        <v>59</v>
      </c>
      <c r="J2" s="22" t="s">
        <v>65</v>
      </c>
      <c r="K2" s="22" t="s">
        <v>67</v>
      </c>
      <c r="L2" s="22" t="s">
        <v>71</v>
      </c>
      <c r="M2" s="22" t="s">
        <v>33</v>
      </c>
      <c r="N2" s="22" t="s">
        <v>69</v>
      </c>
      <c r="O2" s="22" t="s">
        <v>83</v>
      </c>
      <c r="P2" s="22" t="s">
        <v>85</v>
      </c>
      <c r="Q2" s="22" t="s">
        <v>77</v>
      </c>
      <c r="R2" s="22" t="s">
        <v>79</v>
      </c>
    </row>
    <row r="3" spans="1:18" ht="16.5" thickTop="1">
      <c r="A3" s="2"/>
      <c r="B3" s="25" t="s">
        <v>11</v>
      </c>
      <c r="C3" s="23">
        <f t="shared" ref="C3" si="0">SUM(C11,C18,C25,C32,C39,C46)</f>
        <v>675.0000000000008</v>
      </c>
      <c r="D3" s="23">
        <f t="shared" ref="D3" si="1">SUM(D11,D18,D25,D32,D39,D46)</f>
        <v>845.00000000000057</v>
      </c>
      <c r="E3" s="23">
        <f>SUM(E11,E18,E25,E32,E39,E46)</f>
        <v>930.99999999999909</v>
      </c>
      <c r="F3" s="23">
        <f t="shared" ref="F3:G3" si="2">SUM(F11,F18,F25,F32,F39,F46)</f>
        <v>980.00000000000409</v>
      </c>
      <c r="G3" s="23">
        <f t="shared" si="2"/>
        <v>1017.9999999999989</v>
      </c>
      <c r="H3" s="23">
        <f t="shared" ref="H3" si="3">SUM(H11,H18,H25,H32,H39,H46)</f>
        <v>1089.0000000000023</v>
      </c>
      <c r="I3" s="23">
        <f t="shared" ref="I3:L3" si="4">SUM(I11,I18,I25,I32,I39,I46)</f>
        <v>1106</v>
      </c>
      <c r="J3" s="23">
        <f t="shared" si="4"/>
        <v>1162.0000000000009</v>
      </c>
      <c r="K3" s="23">
        <f t="shared" si="4"/>
        <v>1229.0000000000009</v>
      </c>
      <c r="L3" s="23">
        <f t="shared" si="4"/>
        <v>1229.9999999999986</v>
      </c>
      <c r="M3" s="23">
        <f t="shared" ref="M3:R3" si="5">SUM(M11,M18,M25,M32,M39,M46)</f>
        <v>1239.9999999999968</v>
      </c>
      <c r="N3" s="23">
        <f t="shared" si="5"/>
        <v>1281.9999999999966</v>
      </c>
      <c r="O3" s="23">
        <f t="shared" ref="O3:P3" si="6">SUM(O11,O18,O25,O32,O39,O46)</f>
        <v>1368.9999999999964</v>
      </c>
      <c r="P3" s="23">
        <f t="shared" si="6"/>
        <v>2117.0000000000009</v>
      </c>
      <c r="Q3" s="23">
        <f t="shared" si="5"/>
        <v>2813.9999999999968</v>
      </c>
      <c r="R3" s="23">
        <f t="shared" si="5"/>
        <v>3976.9999999999986</v>
      </c>
    </row>
    <row r="4" spans="1:18" ht="16.5" thickBot="1">
      <c r="A4" s="28"/>
      <c r="B4" s="26" t="s">
        <v>12</v>
      </c>
      <c r="C4" s="24">
        <f t="shared" ref="C4" si="7">MIN(C11,C18,C25,C32,C39,C46)</f>
        <v>60.999999999999943</v>
      </c>
      <c r="D4" s="24">
        <f t="shared" ref="D4" si="8">MIN(D11,D18,D25,D32,D39,D46)</f>
        <v>72.000000000000952</v>
      </c>
      <c r="E4" s="24">
        <f>MIN(E11,E18,E25,E32,E39,E46)</f>
        <v>64.999999999997726</v>
      </c>
      <c r="F4" s="24">
        <f t="shared" ref="F4:G4" si="9">MIN(F11,F18,F25,F32,F39,F46)</f>
        <v>103.00000000000153</v>
      </c>
      <c r="G4" s="24">
        <f t="shared" si="9"/>
        <v>102.00000000000031</v>
      </c>
      <c r="H4" s="24">
        <f t="shared" ref="H4" si="10">MIN(H11,H18,H25,H32,H39,H46)</f>
        <v>64.000000000000057</v>
      </c>
      <c r="I4" s="24">
        <f t="shared" ref="I4:L4" si="11">MIN(I11,I18,I25,I32,I39,I46)</f>
        <v>80.999999999999517</v>
      </c>
      <c r="J4" s="24">
        <f t="shared" si="11"/>
        <v>107.99999999999876</v>
      </c>
      <c r="K4" s="24">
        <f t="shared" si="11"/>
        <v>84.000000000003183</v>
      </c>
      <c r="L4" s="24">
        <f t="shared" si="11"/>
        <v>151.00000000000159</v>
      </c>
      <c r="M4" s="24">
        <f t="shared" ref="M4:R4" si="12">MIN(M11,M18,M25,M32,M39,M46)</f>
        <v>105.99999999999987</v>
      </c>
      <c r="N4" s="24">
        <f t="shared" si="12"/>
        <v>117.00000000000088</v>
      </c>
      <c r="O4" s="24">
        <f t="shared" ref="O4:P4" si="13">MIN(O11,O18,O25,O32,O39,O46)</f>
        <v>100.99999999999909</v>
      </c>
      <c r="P4" s="24">
        <f t="shared" si="13"/>
        <v>32.000000000000028</v>
      </c>
      <c r="Q4" s="24">
        <f t="shared" si="12"/>
        <v>40.000000000000924</v>
      </c>
      <c r="R4" s="24">
        <f t="shared" si="12"/>
        <v>198.0000000000004</v>
      </c>
    </row>
    <row r="5" spans="1:18" ht="16.5" thickTop="1" thickBot="1">
      <c r="A5" s="71" t="s">
        <v>19</v>
      </c>
      <c r="B5" s="27" t="s">
        <v>18</v>
      </c>
      <c r="C5" s="21">
        <f t="shared" ref="C5" si="14">IF(COUNT(C6:C10)&gt;1,ROUND((SUM(C6:C10)-MAX(C6:C10))/(COUNT(C6:C10)-1),3),"")</f>
        <v>12.728</v>
      </c>
      <c r="D5" s="21">
        <f t="shared" ref="D5" si="15">IF(COUNT(D6:D10)&gt;1,ROUND((SUM(D6:D10)-MAX(D6:D10))/(COUNT(D6:D10)-1),3),"")</f>
        <v>13.116</v>
      </c>
      <c r="E5" s="21">
        <f t="shared" ref="E5:R5" si="16">IF(COUNT(E6:E10)&gt;1,ROUND((SUM(E6:E10)-MAX(E6:E10))/(COUNT(E6:E10)-1),3),"")</f>
        <v>12.26</v>
      </c>
      <c r="F5" s="21">
        <f t="shared" ref="F5:G5" si="17">IF(COUNT(F6:F10)&gt;1,ROUND((SUM(F6:F10)-MAX(F6:F10))/(COUNT(F6:F10)-1),3),"")</f>
        <v>12.637</v>
      </c>
      <c r="G5" s="21">
        <f t="shared" si="17"/>
        <v>13.29</v>
      </c>
      <c r="H5" s="21">
        <f t="shared" ref="H5" si="18">IF(COUNT(H6:H10)&gt;1,ROUND((SUM(H6:H10)-MAX(H6:H10))/(COUNT(H6:H10)-1),3),"")</f>
        <v>12.874000000000001</v>
      </c>
      <c r="I5" s="21">
        <f t="shared" ref="I5:L5" si="19">IF(COUNT(I6:I10)&gt;1,ROUND((SUM(I6:I10)-MAX(I6:I10))/(COUNT(I6:I10)-1),3),"")</f>
        <v>12.257</v>
      </c>
      <c r="J5" s="21">
        <f t="shared" si="19"/>
        <v>12.849</v>
      </c>
      <c r="K5" s="21">
        <f t="shared" si="19"/>
        <v>13.163</v>
      </c>
      <c r="L5" s="21">
        <f t="shared" si="19"/>
        <v>12.903</v>
      </c>
      <c r="M5" s="21">
        <f t="shared" si="16"/>
        <v>12.691000000000001</v>
      </c>
      <c r="N5" s="21">
        <f t="shared" si="16"/>
        <v>12.471</v>
      </c>
      <c r="O5" s="21">
        <f t="shared" ref="O5:P5" si="20">IF(COUNT(O6:O10)&gt;1,ROUND((SUM(O6:O10)-MAX(O6:O10))/(COUNT(O6:O10)-1),3),"")</f>
        <v>12.724</v>
      </c>
      <c r="P5" s="21">
        <f t="shared" si="20"/>
        <v>15.45</v>
      </c>
      <c r="Q5" s="21">
        <f t="shared" si="16"/>
        <v>13.284000000000001</v>
      </c>
      <c r="R5" s="21">
        <f t="shared" si="16"/>
        <v>12.356</v>
      </c>
    </row>
    <row r="6" spans="1:18" ht="15.75" thickBot="1">
      <c r="A6" s="72"/>
      <c r="B6" s="34" t="s">
        <v>0</v>
      </c>
      <c r="C6" s="92">
        <v>12.923</v>
      </c>
      <c r="D6" s="35">
        <v>13.16</v>
      </c>
      <c r="E6" s="35">
        <v>12.228</v>
      </c>
      <c r="F6" s="35">
        <v>12.686</v>
      </c>
      <c r="G6" s="92">
        <v>13.401999999999999</v>
      </c>
      <c r="H6" s="35">
        <v>12.782999999999999</v>
      </c>
      <c r="I6" s="92">
        <v>12.356999999999999</v>
      </c>
      <c r="J6" s="35">
        <v>12.866</v>
      </c>
      <c r="K6" s="35">
        <v>13.180999999999999</v>
      </c>
      <c r="L6" s="35">
        <v>13</v>
      </c>
      <c r="M6" s="35">
        <v>12.707000000000001</v>
      </c>
      <c r="N6" s="35">
        <v>12.381</v>
      </c>
      <c r="O6" s="35">
        <v>12.778</v>
      </c>
      <c r="P6" s="35">
        <v>15.48</v>
      </c>
      <c r="Q6" s="35">
        <v>13.303000000000001</v>
      </c>
      <c r="R6" s="35">
        <v>12.154999999999999</v>
      </c>
    </row>
    <row r="7" spans="1:18" ht="15.75" thickBot="1">
      <c r="A7" s="72"/>
      <c r="B7" s="36" t="s">
        <v>1</v>
      </c>
      <c r="C7" s="37">
        <v>12.734999999999999</v>
      </c>
      <c r="D7" s="85">
        <v>13.542</v>
      </c>
      <c r="E7" s="37">
        <v>12.231</v>
      </c>
      <c r="F7" s="37">
        <v>12.547000000000001</v>
      </c>
      <c r="G7" s="37">
        <v>13.326000000000001</v>
      </c>
      <c r="H7" s="37">
        <v>12.831</v>
      </c>
      <c r="I7" s="37">
        <v>12.218</v>
      </c>
      <c r="J7" s="37">
        <v>12.836</v>
      </c>
      <c r="K7" s="37">
        <v>13.212999999999999</v>
      </c>
      <c r="L7" s="85">
        <v>13.101000000000001</v>
      </c>
      <c r="M7" s="85">
        <v>12.759</v>
      </c>
      <c r="N7" s="85">
        <v>15.166</v>
      </c>
      <c r="O7" s="85">
        <v>12.898</v>
      </c>
      <c r="P7" s="37">
        <v>15.098000000000001</v>
      </c>
      <c r="Q7" s="85">
        <v>13.644</v>
      </c>
      <c r="R7" s="37">
        <v>12.455</v>
      </c>
    </row>
    <row r="8" spans="1:18" ht="15.75" thickBot="1">
      <c r="A8" s="72"/>
      <c r="B8" s="36" t="s">
        <v>2</v>
      </c>
      <c r="C8" s="37">
        <v>12.7</v>
      </c>
      <c r="D8" s="37">
        <v>13.180999999999999</v>
      </c>
      <c r="E8" s="85">
        <v>12.493</v>
      </c>
      <c r="F8" s="85">
        <v>12.688000000000001</v>
      </c>
      <c r="G8" s="37">
        <v>13.233000000000001</v>
      </c>
      <c r="H8" s="37">
        <v>12.869</v>
      </c>
      <c r="I8" s="37">
        <v>12.305</v>
      </c>
      <c r="J8" s="85">
        <v>12.976000000000001</v>
      </c>
      <c r="K8" s="37">
        <v>13.048999999999999</v>
      </c>
      <c r="L8" s="37">
        <v>12.77</v>
      </c>
      <c r="M8" s="37">
        <v>12.637</v>
      </c>
      <c r="N8" s="37">
        <v>12.491</v>
      </c>
      <c r="O8" s="37">
        <v>12.702</v>
      </c>
      <c r="P8" s="37">
        <v>15.593</v>
      </c>
      <c r="Q8" s="37">
        <v>13.268000000000001</v>
      </c>
      <c r="R8" s="85">
        <v>12.92</v>
      </c>
    </row>
    <row r="9" spans="1:18" ht="15.75" thickBot="1">
      <c r="A9" s="72"/>
      <c r="B9" s="36" t="s">
        <v>3</v>
      </c>
      <c r="C9" s="37">
        <v>12.773</v>
      </c>
      <c r="D9" s="37">
        <v>12.994</v>
      </c>
      <c r="E9" s="37">
        <v>12.311999999999999</v>
      </c>
      <c r="F9" s="37">
        <v>12.657999999999999</v>
      </c>
      <c r="G9" s="37">
        <v>13.337999999999999</v>
      </c>
      <c r="H9" s="37">
        <v>13.013999999999999</v>
      </c>
      <c r="I9" s="37">
        <v>12.285</v>
      </c>
      <c r="J9" s="37">
        <v>12.779</v>
      </c>
      <c r="K9" s="37">
        <v>13.208</v>
      </c>
      <c r="L9" s="37">
        <v>12.834</v>
      </c>
      <c r="M9" s="37">
        <v>12.717000000000001</v>
      </c>
      <c r="N9" s="37">
        <v>12.497999999999999</v>
      </c>
      <c r="O9" s="37">
        <v>12.72</v>
      </c>
      <c r="P9" s="85">
        <v>15.775</v>
      </c>
      <c r="Q9" s="37">
        <v>13.284000000000001</v>
      </c>
      <c r="R9" s="37">
        <v>12.345000000000001</v>
      </c>
    </row>
    <row r="10" spans="1:18" ht="15.75" thickBot="1">
      <c r="A10" s="72"/>
      <c r="B10" s="38" t="s">
        <v>4</v>
      </c>
      <c r="C10" s="39">
        <v>12.705</v>
      </c>
      <c r="D10" s="39">
        <v>13.129</v>
      </c>
      <c r="E10" s="39">
        <v>12.266999999999999</v>
      </c>
      <c r="F10" s="39">
        <v>12.656000000000001</v>
      </c>
      <c r="G10" s="39">
        <v>13.263999999999999</v>
      </c>
      <c r="H10" s="97">
        <v>14.619</v>
      </c>
      <c r="I10" s="39">
        <v>12.221</v>
      </c>
      <c r="J10" s="39">
        <v>12.913</v>
      </c>
      <c r="K10" s="97">
        <v>13.224</v>
      </c>
      <c r="L10" s="39">
        <v>13.007999999999999</v>
      </c>
      <c r="M10" s="39">
        <v>12.701000000000001</v>
      </c>
      <c r="N10" s="39">
        <v>12.512</v>
      </c>
      <c r="O10" s="39">
        <v>12.696</v>
      </c>
      <c r="P10" s="39">
        <v>15.628</v>
      </c>
      <c r="Q10" s="39">
        <v>13.279</v>
      </c>
      <c r="R10" s="39">
        <v>12.47</v>
      </c>
    </row>
    <row r="11" spans="1:18" ht="15.75" thickBot="1">
      <c r="A11" s="72"/>
      <c r="B11" s="3" t="s">
        <v>5</v>
      </c>
      <c r="C11" s="13">
        <f t="shared" ref="C11" si="21">IF(C6&gt;0,MIN($B$2,ABS(C5-C6))+MIN($B$2,ABS(C5-C7))+MIN($B$2,ABS(C5-C8))+MIN($B$2,ABS(C5-C9))+MIN($B$2,ABS(C5-C10))-MIN($B$2,ABS(C5-MAX(C6:C10))),$B$2*5)*1000</f>
        <v>102.99999999999976</v>
      </c>
      <c r="D11" s="13">
        <f t="shared" ref="D11" si="22">IF(D6&gt;0,MIN($B$2,ABS(D5-D6))+MIN($B$2,ABS(D5-D7))+MIN($B$2,ABS(D5-D8))+MIN($B$2,ABS(D5-D9))+MIN($B$2,ABS(D5-D10))-MIN($B$2,ABS(D5-MAX(D6:D10))),$B$2*5)*1000</f>
        <v>243.99999999999977</v>
      </c>
      <c r="E11" s="13">
        <f t="shared" ref="E11:R11" si="23">IF(E6&gt;0,MIN($B$2,ABS(E5-E6))+MIN($B$2,ABS(E5-E7))+MIN($B$2,ABS(E5-E8))+MIN($B$2,ABS(E5-E9))+MIN($B$2,ABS(E5-E10))-MIN($B$2,ABS(E5-MAX(E6:E10))),$B$2*5)*1000</f>
        <v>119.99999999999922</v>
      </c>
      <c r="F11" s="13">
        <f t="shared" ref="F11:G11" si="24">IF(F6&gt;0,MIN($B$2,ABS(F5-F6))+MIN($B$2,ABS(F5-F7))+MIN($B$2,ABS(F5-F8))+MIN($B$2,ABS(F5-F9))+MIN($B$2,ABS(F5-F10))-MIN($B$2,ABS(F5-MAX(F6:F10))),$B$2*5)*1000</f>
        <v>178.99999999999849</v>
      </c>
      <c r="G11" s="13">
        <f t="shared" si="24"/>
        <v>166.99999999999983</v>
      </c>
      <c r="H11" s="13">
        <f t="shared" ref="H11" si="25">IF(H6&gt;0,MIN($B$2,ABS(H5-H6))+MIN($B$2,ABS(H5-H7))+MIN($B$2,ABS(H5-H8))+MIN($B$2,ABS(H5-H9))+MIN($B$2,ABS(H5-H10))-MIN($B$2,ABS(H5-MAX(H6:H10))),$B$2*5)*1000</f>
        <v>279.00000000000171</v>
      </c>
      <c r="I11" s="13">
        <f t="shared" ref="I11:L11" si="26">IF(I6&gt;0,MIN($B$2,ABS(I5-I6))+MIN($B$2,ABS(I5-I7))+MIN($B$2,ABS(I5-I8))+MIN($B$2,ABS(I5-I9))+MIN($B$2,ABS(I5-I10))-MIN($B$2,ABS(I5-MAX(I6:I10))),$B$2*5)*1000</f>
        <v>150.9999999999998</v>
      </c>
      <c r="J11" s="13">
        <f t="shared" si="26"/>
        <v>163.99999999999972</v>
      </c>
      <c r="K11" s="13">
        <f t="shared" si="26"/>
        <v>226.99999999999852</v>
      </c>
      <c r="L11" s="13">
        <f t="shared" si="26"/>
        <v>403.99999999999989</v>
      </c>
      <c r="M11" s="13">
        <f t="shared" si="23"/>
        <v>105.99999999999987</v>
      </c>
      <c r="N11" s="13">
        <f t="shared" si="23"/>
        <v>177.99999999999903</v>
      </c>
      <c r="O11" s="13">
        <f t="shared" ref="O11:P11" si="27">IF(O6&gt;0,MIN($B$2,ABS(O5-O6))+MIN($B$2,ABS(O5-O7))+MIN($B$2,ABS(O5-O8))+MIN($B$2,ABS(O5-O9))+MIN($B$2,ABS(O5-O10))-MIN($B$2,ABS(O5-MAX(O6:O10))),$B$2*5)*1000</f>
        <v>108.00000000000054</v>
      </c>
      <c r="P11" s="13">
        <f t="shared" si="27"/>
        <v>703.00000000000114</v>
      </c>
      <c r="Q11" s="13">
        <f t="shared" si="23"/>
        <v>40.000000000000924</v>
      </c>
      <c r="R11" s="13">
        <f t="shared" si="23"/>
        <v>425.00000000000068</v>
      </c>
    </row>
    <row r="12" spans="1:18" ht="15.75" thickBot="1">
      <c r="A12" s="73" t="s">
        <v>20</v>
      </c>
      <c r="B12" s="4" t="s">
        <v>17</v>
      </c>
      <c r="C12" s="14">
        <f t="shared" ref="C12" si="28">IF(COUNT(C13:C17)&gt;1,ROUND((SUM(C13:C17)-MAX(C13:C17))/(COUNT(C13:C17)-1),3),"")</f>
        <v>12.843999999999999</v>
      </c>
      <c r="D12" s="14">
        <f t="shared" ref="D12" si="29">IF(COUNT(D13:D17)&gt;1,ROUND((SUM(D13:D17)-MAX(D13:D17))/(COUNT(D13:D17)-1),3),"")</f>
        <v>12.734999999999999</v>
      </c>
      <c r="E12" s="14">
        <f t="shared" ref="E12:R12" si="30">IF(COUNT(E13:E17)&gt;1,ROUND((SUM(E13:E17)-MAX(E13:E17))/(COUNT(E13:E17)-1),3),"")</f>
        <v>12.442</v>
      </c>
      <c r="F12" s="14">
        <f t="shared" ref="F12:G12" si="31">IF(COUNT(F13:F17)&gt;1,ROUND((SUM(F13:F17)-MAX(F13:F17))/(COUNT(F13:F17)-1),3),"")</f>
        <v>12.583</v>
      </c>
      <c r="G12" s="14">
        <f t="shared" si="31"/>
        <v>12.651999999999999</v>
      </c>
      <c r="H12" s="14">
        <f t="shared" ref="H12" si="32">IF(COUNT(H13:H17)&gt;1,ROUND((SUM(H13:H17)-MAX(H13:H17))/(COUNT(H13:H17)-1),3),"")</f>
        <v>12.765000000000001</v>
      </c>
      <c r="I12" s="14">
        <f t="shared" ref="I12:L12" si="33">IF(COUNT(I13:I17)&gt;1,ROUND((SUM(I13:I17)-MAX(I13:I17))/(COUNT(I13:I17)-1),3),"")</f>
        <v>12.329000000000001</v>
      </c>
      <c r="J12" s="14">
        <f t="shared" si="33"/>
        <v>12.654999999999999</v>
      </c>
      <c r="K12" s="14">
        <f t="shared" si="33"/>
        <v>12.86</v>
      </c>
      <c r="L12" s="14">
        <f t="shared" si="33"/>
        <v>12.625999999999999</v>
      </c>
      <c r="M12" s="14">
        <f t="shared" si="30"/>
        <v>11.981999999999999</v>
      </c>
      <c r="N12" s="14">
        <f t="shared" si="30"/>
        <v>12.587</v>
      </c>
      <c r="O12" s="14">
        <f t="shared" ref="O12:P12" si="34">IF(COUNT(O13:O17)&gt;1,ROUND((SUM(O13:O17)-MAX(O13:O17))/(COUNT(O13:O17)-1),3),"")</f>
        <v>13.183</v>
      </c>
      <c r="P12" s="14">
        <f t="shared" si="34"/>
        <v>15.763999999999999</v>
      </c>
      <c r="Q12" s="14">
        <f t="shared" si="30"/>
        <v>13.803000000000001</v>
      </c>
      <c r="R12" s="14">
        <f t="shared" si="30"/>
        <v>12.897</v>
      </c>
    </row>
    <row r="13" spans="1:18" ht="15.75" thickBot="1">
      <c r="A13" s="73"/>
      <c r="B13" s="40" t="s">
        <v>0</v>
      </c>
      <c r="C13" s="41">
        <v>12.869</v>
      </c>
      <c r="D13" s="41">
        <v>12.776999999999999</v>
      </c>
      <c r="E13" s="84">
        <v>12.926</v>
      </c>
      <c r="F13" s="41">
        <v>12.629</v>
      </c>
      <c r="G13" s="41">
        <v>12.6</v>
      </c>
      <c r="H13" s="41">
        <v>12.763</v>
      </c>
      <c r="I13" s="41">
        <v>12.348000000000001</v>
      </c>
      <c r="J13" s="84">
        <v>12.887</v>
      </c>
      <c r="K13" s="84">
        <v>12.964</v>
      </c>
      <c r="L13" s="41">
        <v>12.622</v>
      </c>
      <c r="M13" s="84">
        <v>12.301</v>
      </c>
      <c r="N13" s="41">
        <v>12.467000000000001</v>
      </c>
      <c r="O13" s="41">
        <v>13.138</v>
      </c>
      <c r="P13" s="41">
        <v>15.62</v>
      </c>
      <c r="Q13" s="41">
        <v>13.827999999999999</v>
      </c>
      <c r="R13" s="41">
        <v>13.246</v>
      </c>
    </row>
    <row r="14" spans="1:18" ht="15.75" thickBot="1">
      <c r="A14" s="73"/>
      <c r="B14" s="42" t="s">
        <v>1</v>
      </c>
      <c r="C14" s="91">
        <v>12.994999999999999</v>
      </c>
      <c r="D14" s="91">
        <v>12.805</v>
      </c>
      <c r="E14" s="43">
        <v>12.452999999999999</v>
      </c>
      <c r="F14" s="43">
        <v>12.592000000000001</v>
      </c>
      <c r="G14" s="43">
        <v>12.702</v>
      </c>
      <c r="H14" s="43">
        <v>12.766</v>
      </c>
      <c r="I14" s="91">
        <v>12.455</v>
      </c>
      <c r="J14" s="43">
        <v>12.648</v>
      </c>
      <c r="K14" s="43">
        <v>12.861000000000001</v>
      </c>
      <c r="L14" s="43">
        <v>12.545999999999999</v>
      </c>
      <c r="M14" s="43">
        <v>11.964</v>
      </c>
      <c r="N14" s="43">
        <v>12.638</v>
      </c>
      <c r="O14" s="91">
        <v>13.271000000000001</v>
      </c>
      <c r="P14" s="43">
        <v>15.631</v>
      </c>
      <c r="Q14" s="43">
        <v>13.849</v>
      </c>
      <c r="R14" s="43">
        <v>12.59</v>
      </c>
    </row>
    <row r="15" spans="1:18" ht="15.75" thickBot="1">
      <c r="A15" s="73"/>
      <c r="B15" s="42" t="s">
        <v>2</v>
      </c>
      <c r="C15" s="43">
        <v>12.781000000000001</v>
      </c>
      <c r="D15" s="43">
        <v>12.718999999999999</v>
      </c>
      <c r="E15" s="43">
        <v>12.458</v>
      </c>
      <c r="F15" s="91">
        <v>13.101000000000001</v>
      </c>
      <c r="G15" s="43">
        <v>12.651999999999999</v>
      </c>
      <c r="H15" s="91">
        <v>12.798</v>
      </c>
      <c r="I15" s="43">
        <v>12.398</v>
      </c>
      <c r="J15" s="43">
        <v>12.608000000000001</v>
      </c>
      <c r="K15" s="43">
        <v>12.894</v>
      </c>
      <c r="L15" s="91">
        <v>16.550999999999998</v>
      </c>
      <c r="M15" s="43">
        <v>12.061999999999999</v>
      </c>
      <c r="N15" s="91">
        <v>13.569000000000001</v>
      </c>
      <c r="O15" s="43">
        <v>13.2</v>
      </c>
      <c r="P15" s="91">
        <v>19.161000000000001</v>
      </c>
      <c r="Q15" s="43">
        <v>13.695</v>
      </c>
      <c r="R15" s="43">
        <v>12.733000000000001</v>
      </c>
    </row>
    <row r="16" spans="1:18" ht="15.75" thickBot="1">
      <c r="A16" s="73"/>
      <c r="B16" s="42" t="s">
        <v>3</v>
      </c>
      <c r="C16" s="43">
        <v>12.85</v>
      </c>
      <c r="D16" s="43">
        <v>12.717000000000001</v>
      </c>
      <c r="E16" s="43">
        <v>12.446999999999999</v>
      </c>
      <c r="F16" s="43">
        <v>12.571</v>
      </c>
      <c r="G16" s="91">
        <v>16.989999999999998</v>
      </c>
      <c r="H16" s="43">
        <v>12.795</v>
      </c>
      <c r="I16" s="43">
        <v>12.26</v>
      </c>
      <c r="J16" s="43">
        <v>12.696</v>
      </c>
      <c r="K16" s="43">
        <v>12.818</v>
      </c>
      <c r="L16" s="43">
        <v>12.656000000000001</v>
      </c>
      <c r="M16" s="43">
        <v>11.954000000000001</v>
      </c>
      <c r="N16" s="43">
        <v>12.557</v>
      </c>
      <c r="O16" s="43">
        <v>13.217000000000001</v>
      </c>
      <c r="P16" s="43">
        <v>16.193999999999999</v>
      </c>
      <c r="Q16" s="91">
        <v>19.436</v>
      </c>
      <c r="R16" s="91">
        <v>17.45</v>
      </c>
    </row>
    <row r="17" spans="1:18" ht="15.75" thickBot="1">
      <c r="A17" s="73"/>
      <c r="B17" s="44" t="s">
        <v>4</v>
      </c>
      <c r="C17" s="45">
        <v>12.875</v>
      </c>
      <c r="D17" s="45">
        <v>12.728</v>
      </c>
      <c r="E17" s="45">
        <v>12.409000000000001</v>
      </c>
      <c r="F17" s="45">
        <v>12.54</v>
      </c>
      <c r="G17" s="45">
        <v>12.651999999999999</v>
      </c>
      <c r="H17" s="45">
        <v>12.734</v>
      </c>
      <c r="I17" s="45">
        <v>12.308</v>
      </c>
      <c r="J17" s="45">
        <v>12.667999999999999</v>
      </c>
      <c r="K17" s="45">
        <v>12.867000000000001</v>
      </c>
      <c r="L17" s="45">
        <v>12.680999999999999</v>
      </c>
      <c r="M17" s="45">
        <v>11.946999999999999</v>
      </c>
      <c r="N17" s="45">
        <v>12.686999999999999</v>
      </c>
      <c r="O17" s="45">
        <v>13.178000000000001</v>
      </c>
      <c r="P17" s="45">
        <v>15.609</v>
      </c>
      <c r="Q17" s="45">
        <v>13.839</v>
      </c>
      <c r="R17" s="45">
        <v>13.018000000000001</v>
      </c>
    </row>
    <row r="18" spans="1:18" ht="15.75" thickBot="1">
      <c r="A18" s="73"/>
      <c r="B18" s="5" t="s">
        <v>6</v>
      </c>
      <c r="C18" s="15">
        <f t="shared" ref="C18" si="35">IF(C13&gt;0,MIN($B$2,ABS(C12-C13))+MIN($B$2,ABS(C12-C14))+MIN($B$2,ABS(C12-C15))+MIN($B$2,ABS(C12-C16))+MIN($B$2,ABS(C12-C17))-MIN($B$2,ABS(C12-MAX(C13:C17))),$B$2*5)*1000</f>
        <v>125</v>
      </c>
      <c r="D18" s="15">
        <f t="shared" ref="D18" si="36">IF(D13&gt;0,MIN($B$2,ABS(D12-D13))+MIN($B$2,ABS(D12-D14))+MIN($B$2,ABS(D12-D15))+MIN($B$2,ABS(D12-D16))+MIN($B$2,ABS(D12-D17))-MIN($B$2,ABS(D12-MAX(D13:D17))),$B$2*5)*1000</f>
        <v>82.999999999998408</v>
      </c>
      <c r="E18" s="15">
        <f t="shared" ref="E18:R18" si="37">IF(E13&gt;0,MIN($B$2,ABS(E12-E13))+MIN($B$2,ABS(E12-E14))+MIN($B$2,ABS(E12-E15))+MIN($B$2,ABS(E12-E16))+MIN($B$2,ABS(E12-E17))-MIN($B$2,ABS(E12-MAX(E13:E17))),$B$2*5)*1000</f>
        <v>64.999999999997726</v>
      </c>
      <c r="F18" s="15">
        <f t="shared" ref="F18:G18" si="38">IF(F13&gt;0,MIN($B$2,ABS(F12-F13))+MIN($B$2,ABS(F12-F14))+MIN($B$2,ABS(F12-F15))+MIN($B$2,ABS(F12-F16))+MIN($B$2,ABS(F12-F17))-MIN($B$2,ABS(F12-MAX(F13:F17))),$B$2*5)*1000</f>
        <v>110.00000000000121</v>
      </c>
      <c r="G18" s="15">
        <f t="shared" si="38"/>
        <v>102.00000000000031</v>
      </c>
      <c r="H18" s="15">
        <f t="shared" ref="H18" si="39">IF(H13&gt;0,MIN($B$2,ABS(H12-H13))+MIN($B$2,ABS(H12-H14))+MIN($B$2,ABS(H12-H15))+MIN($B$2,ABS(H12-H16))+MIN($B$2,ABS(H12-H17))-MIN($B$2,ABS(H12-MAX(H13:H17))),$B$2*5)*1000</f>
        <v>64.000000000000057</v>
      </c>
      <c r="I18" s="15">
        <f t="shared" ref="I18:L18" si="40">IF(I13&gt;0,MIN($B$2,ABS(I12-I13))+MIN($B$2,ABS(I12-I14))+MIN($B$2,ABS(I12-I15))+MIN($B$2,ABS(I12-I16))+MIN($B$2,ABS(I12-I17))-MIN($B$2,ABS(I12-MAX(I13:I17))),$B$2*5)*1000</f>
        <v>178.00000000000082</v>
      </c>
      <c r="J18" s="15">
        <f t="shared" si="40"/>
        <v>107.99999999999876</v>
      </c>
      <c r="K18" s="15">
        <f t="shared" si="40"/>
        <v>84.000000000003183</v>
      </c>
      <c r="L18" s="15">
        <f t="shared" si="40"/>
        <v>169.00000000000048</v>
      </c>
      <c r="M18" s="15">
        <f t="shared" si="37"/>
        <v>160.99999999999781</v>
      </c>
      <c r="N18" s="15">
        <f t="shared" si="37"/>
        <v>300.99999999999841</v>
      </c>
      <c r="O18" s="15">
        <f t="shared" ref="O18:P18" si="41">IF(O13&gt;0,MIN($B$2,ABS(O12-O13))+MIN($B$2,ABS(O12-O14))+MIN($B$2,ABS(O12-O15))+MIN($B$2,ABS(O12-O16))+MIN($B$2,ABS(O12-O17))-MIN($B$2,ABS(O12-MAX(O13:O17))),$B$2*5)*1000</f>
        <v>100.99999999999909</v>
      </c>
      <c r="P18" s="15">
        <f t="shared" si="41"/>
        <v>861.99999999999829</v>
      </c>
      <c r="Q18" s="15">
        <f t="shared" si="37"/>
        <v>214.99999999999807</v>
      </c>
      <c r="R18" s="15">
        <f t="shared" si="37"/>
        <v>941.00000000000068</v>
      </c>
    </row>
    <row r="19" spans="1:18" ht="15.75" thickBot="1">
      <c r="A19" s="74" t="s">
        <v>21</v>
      </c>
      <c r="B19" s="6" t="s">
        <v>16</v>
      </c>
      <c r="C19" s="32">
        <f t="shared" ref="C19" si="42">IF(COUNT(C20:C24)&gt;1,ROUND((SUM(C20:C24)-MAX(C20:C24))/(COUNT(C20:C24)-1),3),"")</f>
        <v>12.731</v>
      </c>
      <c r="D19" s="32">
        <f t="shared" ref="D19" si="43">IF(COUNT(D20:D24)&gt;1,ROUND((SUM(D20:D24)-MAX(D20:D24))/(COUNT(D20:D24)-1),3),"")</f>
        <v>12.997</v>
      </c>
      <c r="E19" s="32">
        <f t="shared" ref="E19:R19" si="44">IF(COUNT(E20:E24)&gt;1,ROUND((SUM(E20:E24)-MAX(E20:E24))/(COUNT(E20:E24)-1),3),"")</f>
        <v>12.252000000000001</v>
      </c>
      <c r="F19" s="32">
        <f t="shared" ref="F19:G19" si="45">IF(COUNT(F20:F24)&gt;1,ROUND((SUM(F20:F24)-MAX(F20:F24))/(COUNT(F20:F24)-1),3),"")</f>
        <v>13.1</v>
      </c>
      <c r="G19" s="32">
        <f t="shared" si="45"/>
        <v>12.741</v>
      </c>
      <c r="H19" s="32">
        <f t="shared" ref="H19" si="46">IF(COUNT(H20:H24)&gt;1,ROUND((SUM(H20:H24)-MAX(H20:H24))/(COUNT(H20:H24)-1),3),"")</f>
        <v>12.763</v>
      </c>
      <c r="I19" s="32">
        <f t="shared" ref="I19:L19" si="47">IF(COUNT(I20:I24)&gt;1,ROUND((SUM(I20:I24)-MAX(I20:I24))/(COUNT(I20:I24)-1),3),"")</f>
        <v>12.659000000000001</v>
      </c>
      <c r="J19" s="32">
        <f t="shared" si="47"/>
        <v>12.865</v>
      </c>
      <c r="K19" s="32">
        <f t="shared" si="47"/>
        <v>13.365</v>
      </c>
      <c r="L19" s="32">
        <f t="shared" si="47"/>
        <v>12.756</v>
      </c>
      <c r="M19" s="32">
        <f t="shared" si="44"/>
        <v>12.920999999999999</v>
      </c>
      <c r="N19" s="32">
        <f t="shared" si="44"/>
        <v>12.670999999999999</v>
      </c>
      <c r="O19" s="32">
        <f t="shared" ref="O19:P19" si="48">IF(COUNT(O20:O24)&gt;1,ROUND((SUM(O20:O24)-MAX(O20:O24))/(COUNT(O20:O24)-1),3),"")</f>
        <v>13.343999999999999</v>
      </c>
      <c r="P19" s="32">
        <f t="shared" si="48"/>
        <v>15.977</v>
      </c>
      <c r="Q19" s="32">
        <f t="shared" si="44"/>
        <v>13.253</v>
      </c>
      <c r="R19" s="32">
        <f t="shared" si="44"/>
        <v>12.776999999999999</v>
      </c>
    </row>
    <row r="20" spans="1:18" ht="15.75" thickBot="1">
      <c r="A20" s="74"/>
      <c r="B20" s="46" t="s">
        <v>0</v>
      </c>
      <c r="C20" s="47">
        <v>12.734</v>
      </c>
      <c r="D20" s="47">
        <v>13.052</v>
      </c>
      <c r="E20" s="47">
        <v>12.19</v>
      </c>
      <c r="F20" s="47">
        <v>13.087</v>
      </c>
      <c r="G20" s="47">
        <v>12.805999999999999</v>
      </c>
      <c r="H20" s="47">
        <v>12.711</v>
      </c>
      <c r="I20" s="93">
        <v>12.894</v>
      </c>
      <c r="J20" s="47">
        <v>12.919</v>
      </c>
      <c r="K20" s="47">
        <v>13.539</v>
      </c>
      <c r="L20" s="47">
        <v>12.721</v>
      </c>
      <c r="M20" s="47">
        <v>12.885999999999999</v>
      </c>
      <c r="N20" s="47">
        <v>12.657999999999999</v>
      </c>
      <c r="O20" s="93">
        <v>13.7</v>
      </c>
      <c r="P20" s="47">
        <v>15.973000000000001</v>
      </c>
      <c r="Q20" s="93">
        <v>13.512</v>
      </c>
      <c r="R20" s="47">
        <v>13.228999999999999</v>
      </c>
    </row>
    <row r="21" spans="1:18" ht="15.75" thickBot="1">
      <c r="A21" s="74"/>
      <c r="B21" s="48" t="s">
        <v>1</v>
      </c>
      <c r="C21" s="49">
        <v>12.734999999999999</v>
      </c>
      <c r="D21" s="49">
        <v>12.978999999999999</v>
      </c>
      <c r="E21" s="49">
        <v>12.337999999999999</v>
      </c>
      <c r="F21" s="49">
        <v>13.153</v>
      </c>
      <c r="G21" s="49">
        <v>12.689</v>
      </c>
      <c r="H21" s="49">
        <v>12.765000000000001</v>
      </c>
      <c r="I21" s="49">
        <v>12.672000000000001</v>
      </c>
      <c r="J21" s="49">
        <v>12.802</v>
      </c>
      <c r="K21" s="49">
        <v>13.231</v>
      </c>
      <c r="L21" s="49">
        <v>12.747</v>
      </c>
      <c r="M21" s="49">
        <v>13.093</v>
      </c>
      <c r="N21" s="49">
        <v>12.728999999999999</v>
      </c>
      <c r="O21" s="49">
        <v>13.396000000000001</v>
      </c>
      <c r="P21" s="49">
        <v>15.992000000000001</v>
      </c>
      <c r="Q21" s="49">
        <v>13.199</v>
      </c>
      <c r="R21" s="49">
        <v>12.725</v>
      </c>
    </row>
    <row r="22" spans="1:18" ht="15.75" thickBot="1">
      <c r="A22" s="74"/>
      <c r="B22" s="48" t="s">
        <v>2</v>
      </c>
      <c r="C22" s="86">
        <v>12.829000000000001</v>
      </c>
      <c r="D22" s="86">
        <v>13.077</v>
      </c>
      <c r="E22" s="86">
        <v>12.458</v>
      </c>
      <c r="F22" s="49">
        <v>13.032</v>
      </c>
      <c r="G22" s="86">
        <v>12.914999999999999</v>
      </c>
      <c r="H22" s="49">
        <v>12.773999999999999</v>
      </c>
      <c r="I22" s="49">
        <v>12.653</v>
      </c>
      <c r="J22" s="86">
        <v>13.01</v>
      </c>
      <c r="K22" s="49">
        <v>13.326000000000001</v>
      </c>
      <c r="L22" s="49">
        <v>12.832000000000001</v>
      </c>
      <c r="M22" s="86">
        <v>13.112</v>
      </c>
      <c r="N22" s="49">
        <v>12.624000000000001</v>
      </c>
      <c r="O22" s="49">
        <v>13.303000000000001</v>
      </c>
      <c r="P22" s="49">
        <v>15.964</v>
      </c>
      <c r="Q22" s="49">
        <v>13.276999999999999</v>
      </c>
      <c r="R22" s="49">
        <v>12.496</v>
      </c>
    </row>
    <row r="23" spans="1:18" ht="15.75" thickBot="1">
      <c r="A23" s="74"/>
      <c r="B23" s="48" t="s">
        <v>3</v>
      </c>
      <c r="C23" s="49">
        <v>12.772</v>
      </c>
      <c r="D23" s="49">
        <v>13.01</v>
      </c>
      <c r="E23" s="49">
        <v>12.236000000000001</v>
      </c>
      <c r="F23" s="86">
        <v>13.186999999999999</v>
      </c>
      <c r="G23" s="49">
        <v>12.715</v>
      </c>
      <c r="H23" s="49">
        <v>12.8</v>
      </c>
      <c r="I23" s="49">
        <v>12.706</v>
      </c>
      <c r="J23" s="49">
        <v>12.858000000000001</v>
      </c>
      <c r="K23" s="49">
        <v>13.364000000000001</v>
      </c>
      <c r="L23" s="49">
        <v>12.725</v>
      </c>
      <c r="M23" s="49">
        <v>12.871</v>
      </c>
      <c r="N23" s="86">
        <v>12.762</v>
      </c>
      <c r="O23" s="49">
        <v>13.311999999999999</v>
      </c>
      <c r="P23" s="86">
        <v>19.282</v>
      </c>
      <c r="Q23" s="49">
        <v>13.188000000000001</v>
      </c>
      <c r="R23" s="49">
        <v>12.656000000000001</v>
      </c>
    </row>
    <row r="24" spans="1:18" ht="15.75" thickBot="1">
      <c r="A24" s="74"/>
      <c r="B24" s="50" t="s">
        <v>4</v>
      </c>
      <c r="C24" s="51">
        <v>12.683</v>
      </c>
      <c r="D24" s="51">
        <v>12.946</v>
      </c>
      <c r="E24" s="51">
        <v>12.244</v>
      </c>
      <c r="F24" s="51">
        <v>13.127000000000001</v>
      </c>
      <c r="G24" s="51">
        <v>12.753</v>
      </c>
      <c r="H24" s="96">
        <v>13.170999999999999</v>
      </c>
      <c r="I24" s="51">
        <v>12.603999999999999</v>
      </c>
      <c r="J24" s="51">
        <v>12.882</v>
      </c>
      <c r="K24" s="96">
        <v>16.152000000000001</v>
      </c>
      <c r="L24" s="96">
        <v>17.331</v>
      </c>
      <c r="M24" s="51">
        <v>12.835000000000001</v>
      </c>
      <c r="N24" s="51">
        <v>12.673999999999999</v>
      </c>
      <c r="O24" s="51">
        <v>13.365</v>
      </c>
      <c r="P24" s="51">
        <v>15.977</v>
      </c>
      <c r="Q24" s="51">
        <v>13.346</v>
      </c>
      <c r="R24" s="96">
        <v>18.98</v>
      </c>
    </row>
    <row r="25" spans="1:18" ht="15.75" thickBot="1">
      <c r="A25" s="74"/>
      <c r="B25" s="7" t="s">
        <v>7</v>
      </c>
      <c r="C25" s="33">
        <f t="shared" ref="C25" si="49">IF(C20&gt;0,MIN($B$2,ABS(C19-C20))+MIN($B$2,ABS(C19-C21))+MIN($B$2,ABS(C19-C22))+MIN($B$2,ABS(C19-C23))+MIN($B$2,ABS(C19-C24))-MIN($B$2,ABS(C19-MAX(C20:C24))),$B$2*5)*1000</f>
        <v>96.000000000000085</v>
      </c>
      <c r="D25" s="33">
        <f t="shared" ref="D25" si="50">IF(D20&gt;0,MIN($B$2,ABS(D19-D20))+MIN($B$2,ABS(D19-D21))+MIN($B$2,ABS(D19-D22))+MIN($B$2,ABS(D19-D23))+MIN($B$2,ABS(D19-D24))-MIN($B$2,ABS(D19-MAX(D20:D24))),$B$2*5)*1000</f>
        <v>137.00000000000045</v>
      </c>
      <c r="E25" s="33">
        <f t="shared" ref="E25:R25" si="51">IF(E20&gt;0,MIN($B$2,ABS(E19-E20))+MIN($B$2,ABS(E19-E21))+MIN($B$2,ABS(E19-E22))+MIN($B$2,ABS(E19-E23))+MIN($B$2,ABS(E19-E24))-MIN($B$2,ABS(E19-MAX(E20:E24))),$B$2*5)*1000</f>
        <v>172.0000000000006</v>
      </c>
      <c r="F25" s="33">
        <f t="shared" ref="F25:G25" si="52">IF(F20&gt;0,MIN($B$2,ABS(F19-F20))+MIN($B$2,ABS(F19-F21))+MIN($B$2,ABS(F19-F22))+MIN($B$2,ABS(F19-F23))+MIN($B$2,ABS(F19-F24))-MIN($B$2,ABS(F19-MAX(F20:F24))),$B$2*5)*1000</f>
        <v>161.00000000000136</v>
      </c>
      <c r="G25" s="33">
        <f t="shared" si="52"/>
        <v>154.99999999999937</v>
      </c>
      <c r="H25" s="33">
        <f t="shared" ref="H25" si="53">IF(H20&gt;0,MIN($B$2,ABS(H19-H20))+MIN($B$2,ABS(H19-H21))+MIN($B$2,ABS(H19-H22))+MIN($B$2,ABS(H19-H23))+MIN($B$2,ABS(H19-H24))-MIN($B$2,ABS(H19-MAX(H20:H24))),$B$2*5)*1000</f>
        <v>102.00000000000031</v>
      </c>
      <c r="I25" s="33">
        <f t="shared" ref="I25:L25" si="54">IF(I20&gt;0,MIN($B$2,ABS(I19-I20))+MIN($B$2,ABS(I19-I21))+MIN($B$2,ABS(I19-I22))+MIN($B$2,ABS(I19-I23))+MIN($B$2,ABS(I19-I24))-MIN($B$2,ABS(I19-MAX(I20:I24))),$B$2*5)*1000</f>
        <v>121.00000000000044</v>
      </c>
      <c r="J25" s="33">
        <f t="shared" si="54"/>
        <v>141</v>
      </c>
      <c r="K25" s="33">
        <f t="shared" si="54"/>
        <v>347.99999999999898</v>
      </c>
      <c r="L25" s="33">
        <f t="shared" si="54"/>
        <v>151.00000000000159</v>
      </c>
      <c r="M25" s="33">
        <f t="shared" si="51"/>
        <v>342.99999999999818</v>
      </c>
      <c r="N25" s="33">
        <f t="shared" si="51"/>
        <v>120.99999999999866</v>
      </c>
      <c r="O25" s="33">
        <f t="shared" ref="O25:P25" si="55">IF(O20&gt;0,MIN($B$2,ABS(O19-O20))+MIN($B$2,ABS(O19-O21))+MIN($B$2,ABS(O19-O22))+MIN($B$2,ABS(O19-O23))+MIN($B$2,ABS(O19-O24))-MIN($B$2,ABS(O19-MAX(O20:O24))),$B$2*5)*1000</f>
        <v>146.0000000000008</v>
      </c>
      <c r="P25" s="33">
        <f t="shared" si="55"/>
        <v>32.000000000000028</v>
      </c>
      <c r="Q25" s="33">
        <f t="shared" si="51"/>
        <v>235.99999999999886</v>
      </c>
      <c r="R25" s="33">
        <f t="shared" si="51"/>
        <v>905.99999999999704</v>
      </c>
    </row>
    <row r="26" spans="1:18" ht="15.75" thickBot="1">
      <c r="A26" s="75" t="s">
        <v>22</v>
      </c>
      <c r="B26" s="8" t="s">
        <v>15</v>
      </c>
      <c r="C26" s="16">
        <f t="shared" ref="C26" si="56">IF(COUNT(C27:C31)&gt;1,ROUND((SUM(C27:C31)-MAX(C27:C31))/(COUNT(C27:C31)-1),3),"")</f>
        <v>12.853999999999999</v>
      </c>
      <c r="D26" s="16">
        <f t="shared" ref="D26" si="57">IF(COUNT(D27:D31)&gt;1,ROUND((SUM(D27:D31)-MAX(D27:D31))/(COUNT(D27:D31)-1),3),"")</f>
        <v>12.734</v>
      </c>
      <c r="E26" s="16">
        <f t="shared" ref="E26:R26" si="58">IF(COUNT(E27:E31)&gt;1,ROUND((SUM(E27:E31)-MAX(E27:E31))/(COUNT(E27:E31)-1),3),"")</f>
        <v>12.409000000000001</v>
      </c>
      <c r="F26" s="16">
        <f t="shared" ref="F26:G26" si="59">IF(COUNT(F27:F31)&gt;1,ROUND((SUM(F27:F31)-MAX(F27:F31))/(COUNT(F27:F31)-1),3),"")</f>
        <v>13.452</v>
      </c>
      <c r="G26" s="16">
        <f t="shared" si="59"/>
        <v>12.17</v>
      </c>
      <c r="H26" s="16">
        <f t="shared" ref="H26" si="60">IF(COUNT(H27:H31)&gt;1,ROUND((SUM(H27:H31)-MAX(H27:H31))/(COUNT(H27:H31)-1),3),"")</f>
        <v>12.721</v>
      </c>
      <c r="I26" s="16">
        <f t="shared" ref="I26:L26" si="61">IF(COUNT(I27:I31)&gt;1,ROUND((SUM(I27:I31)-MAX(I27:I31))/(COUNT(I27:I31)-1),3),"")</f>
        <v>12.121</v>
      </c>
      <c r="J26" s="16">
        <f t="shared" si="61"/>
        <v>12.746</v>
      </c>
      <c r="K26" s="16">
        <f t="shared" si="61"/>
        <v>12.88</v>
      </c>
      <c r="L26" s="16">
        <f t="shared" si="61"/>
        <v>12.635</v>
      </c>
      <c r="M26" s="16">
        <f t="shared" si="58"/>
        <v>11.936</v>
      </c>
      <c r="N26" s="16">
        <f t="shared" si="58"/>
        <v>12.382</v>
      </c>
      <c r="O26" s="16">
        <f t="shared" ref="O26:P26" si="62">IF(COUNT(O27:O31)&gt;1,ROUND((SUM(O27:O31)-MAX(O27:O31))/(COUNT(O27:O31)-1),3),"")</f>
        <v>12.946999999999999</v>
      </c>
      <c r="P26" s="16">
        <f t="shared" si="62"/>
        <v>15.663</v>
      </c>
      <c r="Q26" s="16">
        <f t="shared" si="58"/>
        <v>15.541</v>
      </c>
      <c r="R26" s="16">
        <f t="shared" si="58"/>
        <v>13.717000000000001</v>
      </c>
    </row>
    <row r="27" spans="1:18" ht="15.75" thickBot="1">
      <c r="A27" s="75"/>
      <c r="B27" s="52" t="s">
        <v>0</v>
      </c>
      <c r="C27" s="94">
        <v>12.975</v>
      </c>
      <c r="D27" s="53">
        <v>12.666</v>
      </c>
      <c r="E27" s="53">
        <v>12.337</v>
      </c>
      <c r="F27" s="94">
        <v>13.686</v>
      </c>
      <c r="G27" s="53">
        <v>12.103999999999999</v>
      </c>
      <c r="H27" s="53">
        <v>12.712</v>
      </c>
      <c r="I27" s="53">
        <v>12.176</v>
      </c>
      <c r="J27" s="53">
        <v>12.795999999999999</v>
      </c>
      <c r="K27" s="53">
        <v>12.9</v>
      </c>
      <c r="L27" s="53">
        <v>12.619</v>
      </c>
      <c r="M27" s="53">
        <v>11.925000000000001</v>
      </c>
      <c r="N27" s="53">
        <v>12.327</v>
      </c>
      <c r="O27" s="94">
        <v>13.374000000000001</v>
      </c>
      <c r="P27" s="53">
        <v>15.643000000000001</v>
      </c>
      <c r="Q27" s="53">
        <v>14.901</v>
      </c>
      <c r="R27" s="53">
        <v>13.497</v>
      </c>
    </row>
    <row r="28" spans="1:18" ht="15.75" thickBot="1">
      <c r="A28" s="75"/>
      <c r="B28" s="54" t="s">
        <v>1</v>
      </c>
      <c r="C28" s="55">
        <v>12.872</v>
      </c>
      <c r="D28" s="55">
        <v>12.782</v>
      </c>
      <c r="E28" s="83">
        <v>12.699</v>
      </c>
      <c r="F28" s="55">
        <v>13.446999999999999</v>
      </c>
      <c r="G28" s="55">
        <v>12.211</v>
      </c>
      <c r="H28" s="55">
        <v>12.688000000000001</v>
      </c>
      <c r="I28" s="55">
        <v>12.04</v>
      </c>
      <c r="J28" s="83">
        <v>12.904999999999999</v>
      </c>
      <c r="K28" s="55">
        <v>12.914999999999999</v>
      </c>
      <c r="L28" s="83">
        <v>12.895</v>
      </c>
      <c r="M28" s="83">
        <v>12.108000000000001</v>
      </c>
      <c r="N28" s="55">
        <v>12.348000000000001</v>
      </c>
      <c r="O28" s="55">
        <v>13.33</v>
      </c>
      <c r="P28" s="83">
        <v>20.629000000000001</v>
      </c>
      <c r="Q28" s="55">
        <v>15.175000000000001</v>
      </c>
      <c r="R28" s="83">
        <v>16.744</v>
      </c>
    </row>
    <row r="29" spans="1:18" ht="15.75" thickBot="1">
      <c r="A29" s="75"/>
      <c r="B29" s="54" t="s">
        <v>2</v>
      </c>
      <c r="C29" s="55">
        <v>12.866</v>
      </c>
      <c r="D29" s="55">
        <v>12.718999999999999</v>
      </c>
      <c r="E29" s="55">
        <v>12.401999999999999</v>
      </c>
      <c r="F29" s="55">
        <v>13.468999999999999</v>
      </c>
      <c r="G29" s="55">
        <v>12.202</v>
      </c>
      <c r="H29" s="83">
        <v>12.815</v>
      </c>
      <c r="I29" s="55">
        <v>12.138</v>
      </c>
      <c r="J29" s="55">
        <v>12.667</v>
      </c>
      <c r="K29" s="55">
        <v>12.875</v>
      </c>
      <c r="L29" s="55">
        <v>12.627000000000001</v>
      </c>
      <c r="M29" s="55">
        <v>11.888</v>
      </c>
      <c r="N29" s="55">
        <v>12.478</v>
      </c>
      <c r="O29" s="55">
        <v>12.874000000000001</v>
      </c>
      <c r="P29" s="55">
        <v>15.661</v>
      </c>
      <c r="Q29" s="55">
        <v>15.385</v>
      </c>
      <c r="R29" s="55">
        <v>14.343</v>
      </c>
    </row>
    <row r="30" spans="1:18" ht="15.75" thickBot="1">
      <c r="A30" s="75"/>
      <c r="B30" s="54" t="s">
        <v>3</v>
      </c>
      <c r="C30" s="55">
        <v>12.824</v>
      </c>
      <c r="D30" s="83">
        <v>12.945</v>
      </c>
      <c r="E30" s="55">
        <v>12.506</v>
      </c>
      <c r="F30" s="55">
        <v>13.304</v>
      </c>
      <c r="G30" s="83">
        <v>12.388</v>
      </c>
      <c r="H30" s="55">
        <v>12.759</v>
      </c>
      <c r="I30" s="55">
        <v>12.131</v>
      </c>
      <c r="J30" s="55">
        <v>12.765000000000001</v>
      </c>
      <c r="K30" s="55">
        <v>12.827999999999999</v>
      </c>
      <c r="L30" s="55">
        <v>12.73</v>
      </c>
      <c r="M30" s="55">
        <v>11.976000000000001</v>
      </c>
      <c r="N30" s="83">
        <v>12.585000000000001</v>
      </c>
      <c r="O30" s="55">
        <v>12.741</v>
      </c>
      <c r="P30" s="55">
        <v>15.57</v>
      </c>
      <c r="Q30" s="83">
        <v>18.942</v>
      </c>
      <c r="R30" s="55">
        <v>13.755000000000001</v>
      </c>
    </row>
    <row r="31" spans="1:18" ht="15.75" thickBot="1">
      <c r="A31" s="75"/>
      <c r="B31" s="56" t="s">
        <v>4</v>
      </c>
      <c r="C31" s="57">
        <v>12.853</v>
      </c>
      <c r="D31" s="57">
        <v>12.768000000000001</v>
      </c>
      <c r="E31" s="57">
        <v>12.39</v>
      </c>
      <c r="F31" s="57">
        <v>13.589</v>
      </c>
      <c r="G31" s="57">
        <v>12.163</v>
      </c>
      <c r="H31" s="57">
        <v>12.726000000000001</v>
      </c>
      <c r="I31" s="90">
        <v>12.326000000000001</v>
      </c>
      <c r="J31" s="57">
        <v>12.755000000000001</v>
      </c>
      <c r="K31" s="90">
        <v>13.301</v>
      </c>
      <c r="L31" s="57">
        <v>12.563000000000001</v>
      </c>
      <c r="M31" s="57">
        <v>11.956</v>
      </c>
      <c r="N31" s="57">
        <v>12.375999999999999</v>
      </c>
      <c r="O31" s="57">
        <v>12.842000000000001</v>
      </c>
      <c r="P31" s="57">
        <v>15.776999999999999</v>
      </c>
      <c r="Q31" s="57">
        <v>16.702999999999999</v>
      </c>
      <c r="R31" s="57">
        <v>13.271000000000001</v>
      </c>
    </row>
    <row r="32" spans="1:18" ht="15.75" thickBot="1">
      <c r="A32" s="75"/>
      <c r="B32" s="9" t="s">
        <v>8</v>
      </c>
      <c r="C32" s="17">
        <f t="shared" ref="C32" si="63">IF(C26&lt;&gt;"",MIN($B$2,ABS(C26-C27))+MIN($B$2,ABS(C26-C28))+MIN($B$2,ABS(C26-C29))+MIN($B$2,ABS(C26-C30))+MIN($B$2,ABS(C26-C31))-MIN($B$2,ABS(C26-MAX(C27:C31))),$B$2*(5-COUNT(C27:C31)))*1000</f>
        <v>60.999999999999943</v>
      </c>
      <c r="D32" s="17">
        <f t="shared" ref="D32" si="64">IF(D26&lt;&gt;"",MIN($B$2,ABS(D26-D27))+MIN($B$2,ABS(D26-D28))+MIN($B$2,ABS(D26-D29))+MIN($B$2,ABS(D26-D30))+MIN($B$2,ABS(D26-D31))-MIN($B$2,ABS(D26-MAX(D27:D31))),$B$2*(5-COUNT(D27:D31)))*1000</f>
        <v>165.00000000000091</v>
      </c>
      <c r="E32" s="17">
        <f t="shared" ref="E32:R32" si="65">IF(E26&lt;&gt;"",MIN($B$2,ABS(E26-E27))+MIN($B$2,ABS(E26-E28))+MIN($B$2,ABS(E26-E29))+MIN($B$2,ABS(E26-E30))+MIN($B$2,ABS(E26-E31))-MIN($B$2,ABS(E26-MAX(E27:E31))),$B$2*(5-COUNT(E27:E31)))*1000</f>
        <v>195.00000000000205</v>
      </c>
      <c r="F32" s="17">
        <f t="shared" ref="F32:G32" si="66">IF(F26&lt;&gt;"",MIN($B$2,ABS(F26-F27))+MIN($B$2,ABS(F26-F28))+MIN($B$2,ABS(F26-F29))+MIN($B$2,ABS(F26-F30))+MIN($B$2,ABS(F26-F31))-MIN($B$2,ABS(F26-MAX(F27:F31))),$B$2*(5-COUNT(F27:F31)))*1000</f>
        <v>307.0000000000004</v>
      </c>
      <c r="G32" s="17">
        <f t="shared" si="66"/>
        <v>146.0000000000008</v>
      </c>
      <c r="H32" s="17">
        <f t="shared" ref="H32" si="67">IF(H26&lt;&gt;"",MIN($B$2,ABS(H26-H27))+MIN($B$2,ABS(H26-H28))+MIN($B$2,ABS(H26-H29))+MIN($B$2,ABS(H26-H30))+MIN($B$2,ABS(H26-H31))-MIN($B$2,ABS(H26-MAX(H27:H31))),$B$2*(5-COUNT(H27:H31)))*1000</f>
        <v>85.000000000000853</v>
      </c>
      <c r="I32" s="17">
        <f t="shared" ref="I32:L32" si="68">IF(I26&lt;&gt;"",MIN($B$2,ABS(I26-I27))+MIN($B$2,ABS(I26-I28))+MIN($B$2,ABS(I26-I29))+MIN($B$2,ABS(I26-I30))+MIN($B$2,ABS(I26-I31))-MIN($B$2,ABS(I26-MAX(I27:I31))),$B$2*(5-COUNT(I27:I31)))*1000</f>
        <v>163.00000000000026</v>
      </c>
      <c r="J32" s="17">
        <f t="shared" si="68"/>
        <v>157.00000000000003</v>
      </c>
      <c r="K32" s="17">
        <f t="shared" si="68"/>
        <v>112.0000000000001</v>
      </c>
      <c r="L32" s="17">
        <f t="shared" si="68"/>
        <v>190.99999999999895</v>
      </c>
      <c r="M32" s="17">
        <f t="shared" si="65"/>
        <v>118.99999999999977</v>
      </c>
      <c r="N32" s="17">
        <f t="shared" si="65"/>
        <v>190.99999999999895</v>
      </c>
      <c r="O32" s="17">
        <f t="shared" ref="O32:P32" si="69">IF(O26&lt;&gt;"",MIN($B$2,ABS(O26-O27))+MIN($B$2,ABS(O26-O28))+MIN($B$2,ABS(O26-O29))+MIN($B$2,ABS(O26-O30))+MIN($B$2,ABS(O26-O31))-MIN($B$2,ABS(O26-MAX(O27:O31))),$B$2*(5-COUNT(O27:O31)))*1000</f>
        <v>766.99999999999773</v>
      </c>
      <c r="P32" s="17">
        <f t="shared" si="69"/>
        <v>228.9999999999992</v>
      </c>
      <c r="Q32" s="17">
        <f t="shared" si="65"/>
        <v>1522.0000000000002</v>
      </c>
      <c r="R32" s="17">
        <f t="shared" si="65"/>
        <v>1204.0000000000007</v>
      </c>
    </row>
    <row r="33" spans="1:18" ht="15.75" thickBot="1">
      <c r="A33" s="76" t="s">
        <v>23</v>
      </c>
      <c r="B33" s="10" t="s">
        <v>13</v>
      </c>
      <c r="C33" s="18">
        <f t="shared" ref="C33" si="70">IF(COUNT(C34:C38)&gt;1,ROUND((SUM(C34:C38)-MAX(C34:C38))/(COUNT(C34:C38)-1),3),"")</f>
        <v>12.987</v>
      </c>
      <c r="D33" s="18">
        <f t="shared" ref="D33" si="71">IF(COUNT(D34:D38)&gt;1,ROUND((SUM(D34:D38)-MAX(D34:D38))/(COUNT(D34:D38)-1),3),"")</f>
        <v>12.632</v>
      </c>
      <c r="E33" s="18">
        <f t="shared" ref="E33:R33" si="72">IF(COUNT(E34:E38)&gt;1,ROUND((SUM(E34:E38)-MAX(E34:E38))/(COUNT(E34:E38)-1),3),"")</f>
        <v>12.574999999999999</v>
      </c>
      <c r="F33" s="18">
        <f t="shared" ref="F33:G33" si="73">IF(COUNT(F34:F38)&gt;1,ROUND((SUM(F34:F38)-MAX(F34:F38))/(COUNT(F34:F38)-1),3),"")</f>
        <v>13.462</v>
      </c>
      <c r="G33" s="18">
        <f t="shared" si="73"/>
        <v>12.782</v>
      </c>
      <c r="H33" s="18">
        <f t="shared" ref="H33" si="74">IF(COUNT(H34:H38)&gt;1,ROUND((SUM(H34:H38)-MAX(H34:H38))/(COUNT(H34:H38)-1),3),"")</f>
        <v>13.057</v>
      </c>
      <c r="I33" s="18">
        <f t="shared" ref="I33:L33" si="75">IF(COUNT(I34:I38)&gt;1,ROUND((SUM(I34:I38)-MAX(I34:I38))/(COUNT(I34:I38)-1),3),"")</f>
        <v>12.087999999999999</v>
      </c>
      <c r="J33" s="18">
        <f t="shared" si="75"/>
        <v>12.728999999999999</v>
      </c>
      <c r="K33" s="18">
        <f t="shared" si="75"/>
        <v>13.042999999999999</v>
      </c>
      <c r="L33" s="18">
        <f t="shared" si="75"/>
        <v>12.717000000000001</v>
      </c>
      <c r="M33" s="18">
        <f t="shared" si="72"/>
        <v>12.368</v>
      </c>
      <c r="N33" s="18">
        <f t="shared" si="72"/>
        <v>13.226000000000001</v>
      </c>
      <c r="O33" s="18">
        <f t="shared" ref="O33:P33" si="76">IF(COUNT(O34:O38)&gt;1,ROUND((SUM(O34:O38)-MAX(O34:O38))/(COUNT(O34:O38)-1),3),"")</f>
        <v>12.776999999999999</v>
      </c>
      <c r="P33" s="18">
        <f t="shared" si="76"/>
        <v>15.916</v>
      </c>
      <c r="Q33" s="18">
        <f t="shared" si="72"/>
        <v>13.568</v>
      </c>
      <c r="R33" s="18">
        <f t="shared" si="72"/>
        <v>13.207000000000001</v>
      </c>
    </row>
    <row r="34" spans="1:18" ht="15.75" thickBot="1">
      <c r="A34" s="76"/>
      <c r="B34" s="58" t="s">
        <v>0</v>
      </c>
      <c r="C34" s="59">
        <v>13.032999999999999</v>
      </c>
      <c r="D34" s="59">
        <v>12.641999999999999</v>
      </c>
      <c r="E34" s="59">
        <v>12.542999999999999</v>
      </c>
      <c r="F34" s="98">
        <v>13.67</v>
      </c>
      <c r="G34" s="59">
        <v>12.855</v>
      </c>
      <c r="H34" s="59">
        <v>13.108000000000001</v>
      </c>
      <c r="I34" s="59">
        <v>12.071999999999999</v>
      </c>
      <c r="J34" s="59">
        <v>12.785</v>
      </c>
      <c r="K34" s="59">
        <v>13.097</v>
      </c>
      <c r="L34" s="59">
        <v>12.754</v>
      </c>
      <c r="M34" s="59">
        <v>12.385</v>
      </c>
      <c r="N34" s="98">
        <v>13.311999999999999</v>
      </c>
      <c r="O34" s="98">
        <v>12.85</v>
      </c>
      <c r="P34" s="98">
        <v>22.835999999999999</v>
      </c>
      <c r="Q34" s="59">
        <v>13.446999999999999</v>
      </c>
      <c r="R34" s="98">
        <v>13.548999999999999</v>
      </c>
    </row>
    <row r="35" spans="1:18" ht="15.75" thickBot="1">
      <c r="A35" s="76"/>
      <c r="B35" s="60" t="s">
        <v>1</v>
      </c>
      <c r="C35" s="61">
        <v>12.986000000000001</v>
      </c>
      <c r="D35" s="61">
        <v>12.596</v>
      </c>
      <c r="E35" s="87">
        <v>12.768000000000001</v>
      </c>
      <c r="F35" s="61">
        <v>13.452999999999999</v>
      </c>
      <c r="G35" s="87">
        <v>13.186</v>
      </c>
      <c r="H35" s="87">
        <v>13.821999999999999</v>
      </c>
      <c r="I35" s="61">
        <v>12.292999999999999</v>
      </c>
      <c r="J35" s="61">
        <v>12.736000000000001</v>
      </c>
      <c r="K35" s="61">
        <v>13.09</v>
      </c>
      <c r="L35" s="87">
        <v>12.76</v>
      </c>
      <c r="M35" s="61">
        <v>12.249000000000001</v>
      </c>
      <c r="N35" s="61">
        <v>13.225</v>
      </c>
      <c r="O35" s="61">
        <v>12.738</v>
      </c>
      <c r="P35" s="61">
        <v>15.87</v>
      </c>
      <c r="Q35" s="87">
        <v>14.039</v>
      </c>
      <c r="R35" s="61">
        <v>13.237</v>
      </c>
    </row>
    <row r="36" spans="1:18" ht="15.75" thickBot="1">
      <c r="A36" s="76"/>
      <c r="B36" s="60" t="s">
        <v>2</v>
      </c>
      <c r="C36" s="87">
        <v>13.106999999999999</v>
      </c>
      <c r="D36" s="87">
        <v>12.776999999999999</v>
      </c>
      <c r="E36" s="61">
        <v>12.615</v>
      </c>
      <c r="F36" s="61">
        <v>13.433</v>
      </c>
      <c r="G36" s="61">
        <v>12.734999999999999</v>
      </c>
      <c r="H36" s="61">
        <v>13.029</v>
      </c>
      <c r="I36" s="61">
        <v>11.972</v>
      </c>
      <c r="J36" s="61">
        <v>12.605</v>
      </c>
      <c r="K36" s="87">
        <v>13.257</v>
      </c>
      <c r="L36" s="61">
        <v>12.645</v>
      </c>
      <c r="M36" s="61">
        <v>12.33</v>
      </c>
      <c r="N36" s="61">
        <v>13.25</v>
      </c>
      <c r="O36" s="61">
        <v>12.801</v>
      </c>
      <c r="P36" s="61">
        <v>15.898</v>
      </c>
      <c r="Q36" s="61">
        <v>13.853999999999999</v>
      </c>
      <c r="R36" s="61">
        <v>13.326000000000001</v>
      </c>
    </row>
    <row r="37" spans="1:18" ht="15.75" thickBot="1">
      <c r="A37" s="76"/>
      <c r="B37" s="60" t="s">
        <v>3</v>
      </c>
      <c r="C37" s="61">
        <v>12.914999999999999</v>
      </c>
      <c r="D37" s="61">
        <v>12.64</v>
      </c>
      <c r="E37" s="61">
        <v>12.58</v>
      </c>
      <c r="F37" s="61">
        <v>13.439</v>
      </c>
      <c r="G37" s="61">
        <v>12.75</v>
      </c>
      <c r="H37" s="61">
        <v>12.993</v>
      </c>
      <c r="I37" s="61">
        <v>12.013</v>
      </c>
      <c r="J37" s="61">
        <v>12.788</v>
      </c>
      <c r="K37" s="61">
        <v>12.92</v>
      </c>
      <c r="L37" s="61">
        <v>12.711</v>
      </c>
      <c r="M37" s="87">
        <v>12.622</v>
      </c>
      <c r="N37" s="61">
        <v>13.167999999999999</v>
      </c>
      <c r="O37" s="61">
        <v>12.755000000000001</v>
      </c>
      <c r="P37" s="61">
        <v>15.974</v>
      </c>
      <c r="Q37" s="61">
        <v>13.414999999999999</v>
      </c>
      <c r="R37" s="61">
        <v>13.209</v>
      </c>
    </row>
    <row r="38" spans="1:18" ht="15.75" thickBot="1">
      <c r="A38" s="76"/>
      <c r="B38" s="62" t="s">
        <v>4</v>
      </c>
      <c r="C38" s="63">
        <v>13.013999999999999</v>
      </c>
      <c r="D38" s="63">
        <v>12.65</v>
      </c>
      <c r="E38" s="63">
        <v>12.563000000000001</v>
      </c>
      <c r="F38" s="63">
        <v>13.521000000000001</v>
      </c>
      <c r="G38" s="63">
        <v>12.789</v>
      </c>
      <c r="H38" s="63">
        <v>13.099</v>
      </c>
      <c r="I38" s="89">
        <v>13.984999999999999</v>
      </c>
      <c r="J38" s="89">
        <v>13.545999999999999</v>
      </c>
      <c r="K38" s="63">
        <v>13.065</v>
      </c>
      <c r="L38" s="63">
        <v>12.757999999999999</v>
      </c>
      <c r="M38" s="63">
        <v>12.509</v>
      </c>
      <c r="N38" s="63">
        <v>13.26</v>
      </c>
      <c r="O38" s="63">
        <v>12.811999999999999</v>
      </c>
      <c r="P38" s="63">
        <v>15.922000000000001</v>
      </c>
      <c r="Q38" s="63">
        <v>13.554</v>
      </c>
      <c r="R38" s="63">
        <v>13.055</v>
      </c>
    </row>
    <row r="39" spans="1:18" ht="15.75" thickBot="1">
      <c r="A39" s="76"/>
      <c r="B39" s="11" t="s">
        <v>9</v>
      </c>
      <c r="C39" s="19">
        <f t="shared" ref="C39" si="77">IF(C34&gt;0,MIN($B$2,ABS(C33-C34))+MIN($B$2,ABS(C33-C35))+MIN($B$2,ABS(C33-C36))+MIN($B$2,ABS(C33-C37))+MIN($B$2,ABS(C33-C38))-MIN($B$2,ABS(C33-MAX(C34:C38))),$B$2*5)*1000</f>
        <v>145.99999999999903</v>
      </c>
      <c r="D39" s="19">
        <f t="shared" ref="D39" si="78">IF(D34&gt;0,MIN($B$2,ABS(D33-D34))+MIN($B$2,ABS(D33-D35))+MIN($B$2,ABS(D33-D36))+MIN($B$2,ABS(D33-D37))+MIN($B$2,ABS(D33-D38))-MIN($B$2,ABS(D33-MAX(D34:D38))),$B$2*5)*1000</f>
        <v>72.000000000000952</v>
      </c>
      <c r="E39" s="19">
        <f t="shared" ref="E39:R39" si="79">IF(E34&gt;0,MIN($B$2,ABS(E33-E34))+MIN($B$2,ABS(E33-E35))+MIN($B$2,ABS(E33-E36))+MIN($B$2,ABS(E33-E37))+MIN($B$2,ABS(E33-E38))-MIN($B$2,ABS(E33-MAX(E34:E38))),$B$2*5)*1000</f>
        <v>89.000000000000412</v>
      </c>
      <c r="F39" s="19">
        <f t="shared" ref="F39:G39" si="80">IF(F34&gt;0,MIN($B$2,ABS(F33-F34))+MIN($B$2,ABS(F33-F35))+MIN($B$2,ABS(F33-F36))+MIN($B$2,ABS(F33-F37))+MIN($B$2,ABS(F33-F38))-MIN($B$2,ABS(F33-MAX(F34:F38))),$B$2*5)*1000</f>
        <v>120.00000000000099</v>
      </c>
      <c r="G39" s="19">
        <f t="shared" si="80"/>
        <v>159.00000000000068</v>
      </c>
      <c r="H39" s="19">
        <f t="shared" ref="H39" si="81">IF(H34&gt;0,MIN($B$2,ABS(H33-H34))+MIN($B$2,ABS(H33-H35))+MIN($B$2,ABS(H33-H36))+MIN($B$2,ABS(H33-H37))+MIN($B$2,ABS(H33-H38))-MIN($B$2,ABS(H33-MAX(H34:H38))),$B$2*5)*1000</f>
        <v>185.00000000000051</v>
      </c>
      <c r="I39" s="19">
        <f t="shared" ref="I39:L39" si="82">IF(I34&gt;0,MIN($B$2,ABS(I33-I34))+MIN($B$2,ABS(I33-I35))+MIN($B$2,ABS(I33-I36))+MIN($B$2,ABS(I33-I37))+MIN($B$2,ABS(I33-I38))-MIN($B$2,ABS(I33-MAX(I34:I38))),$B$2*5)*1000</f>
        <v>411.99999999999903</v>
      </c>
      <c r="J39" s="19">
        <f t="shared" si="82"/>
        <v>246.00000000000222</v>
      </c>
      <c r="K39" s="19">
        <f t="shared" si="82"/>
        <v>246.00000000000045</v>
      </c>
      <c r="L39" s="19">
        <f t="shared" si="82"/>
        <v>155.99999999999881</v>
      </c>
      <c r="M39" s="19">
        <f t="shared" si="79"/>
        <v>314.99999999999949</v>
      </c>
      <c r="N39" s="19">
        <f t="shared" si="79"/>
        <v>117.00000000000088</v>
      </c>
      <c r="O39" s="19">
        <f t="shared" ref="O39:P39" si="83">IF(O34&gt;0,MIN($B$2,ABS(O33-O34))+MIN($B$2,ABS(O33-O35))+MIN($B$2,ABS(O33-O36))+MIN($B$2,ABS(O33-O37))+MIN($B$2,ABS(O33-O38))-MIN($B$2,ABS(O33-MAX(O34:O38))),$B$2*5)*1000</f>
        <v>119.99999999999922</v>
      </c>
      <c r="P39" s="19">
        <f t="shared" si="83"/>
        <v>128.00000000000188</v>
      </c>
      <c r="Q39" s="19">
        <f t="shared" si="79"/>
        <v>573.99999999999989</v>
      </c>
      <c r="R39" s="19">
        <f t="shared" si="79"/>
        <v>302.99999999999903</v>
      </c>
    </row>
    <row r="40" spans="1:18" ht="15.75" thickBot="1">
      <c r="A40" s="70" t="s">
        <v>24</v>
      </c>
      <c r="B40" s="12" t="s">
        <v>14</v>
      </c>
      <c r="C40" s="20">
        <f t="shared" ref="C40" si="84">IF(COUNT(C41:C45)&gt;1,ROUND((SUM(C41:C45)-MAX(C41:C45))/(COUNT(C41:C45)-1),3),"")</f>
        <v>13.3</v>
      </c>
      <c r="D40" s="20">
        <f t="shared" ref="D40" si="85">IF(COUNT(D41:D45)&gt;1,ROUND((SUM(D41:D45)-MAX(D41:D45))/(COUNT(D41:D45)-1),3),"")</f>
        <v>12.955</v>
      </c>
      <c r="E40" s="20">
        <f t="shared" ref="E40:R40" si="86">IF(COUNT(E41:E45)&gt;1,ROUND((SUM(E41:E45)-MAX(E41:E45))/(COUNT(E41:E45)-1),3),"")</f>
        <v>12.625</v>
      </c>
      <c r="F40" s="20">
        <f t="shared" ref="F40:G40" si="87">IF(COUNT(F41:F45)&gt;1,ROUND((SUM(F41:F45)-MAX(F41:F45))/(COUNT(F41:F45)-1),3),"")</f>
        <v>13.929</v>
      </c>
      <c r="G40" s="20">
        <f t="shared" si="87"/>
        <v>12.705</v>
      </c>
      <c r="H40" s="20">
        <f t="shared" ref="H40" si="88">IF(COUNT(H41:H45)&gt;1,ROUND((SUM(H41:H45)-MAX(H41:H45))/(COUNT(H41:H45)-1),3),"")</f>
        <v>13.276</v>
      </c>
      <c r="I40" s="20">
        <f t="shared" ref="I40:L40" si="89">IF(COUNT(I41:I45)&gt;1,ROUND((SUM(I41:I45)-MAX(I41:I45))/(COUNT(I41:I45)-1),3),"")</f>
        <v>12.16</v>
      </c>
      <c r="J40" s="20">
        <f t="shared" si="89"/>
        <v>13.253</v>
      </c>
      <c r="K40" s="20">
        <f t="shared" si="89"/>
        <v>13.548</v>
      </c>
      <c r="L40" s="20">
        <f t="shared" si="89"/>
        <v>12.69</v>
      </c>
      <c r="M40" s="20">
        <f t="shared" si="86"/>
        <v>12.234</v>
      </c>
      <c r="N40" s="20">
        <f t="shared" si="86"/>
        <v>12.983000000000001</v>
      </c>
      <c r="O40" s="20">
        <f t="shared" ref="O40:P40" si="90">IF(COUNT(O41:O45)&gt;1,ROUND((SUM(O41:O45)-MAX(O41:O45))/(COUNT(O41:O45)-1),3),"")</f>
        <v>13.1</v>
      </c>
      <c r="P40" s="20">
        <f t="shared" si="90"/>
        <v>16.292999999999999</v>
      </c>
      <c r="Q40" s="20">
        <f t="shared" si="86"/>
        <v>13.673</v>
      </c>
      <c r="R40" s="20">
        <f t="shared" si="86"/>
        <v>13.558999999999999</v>
      </c>
    </row>
    <row r="41" spans="1:18" ht="15.75" thickBot="1">
      <c r="A41" s="70"/>
      <c r="B41" s="64" t="s">
        <v>0</v>
      </c>
      <c r="C41" s="65">
        <v>13.332000000000001</v>
      </c>
      <c r="D41" s="65">
        <v>12.967000000000001</v>
      </c>
      <c r="E41" s="65">
        <v>12.643000000000001</v>
      </c>
      <c r="F41" s="65">
        <v>13.920999999999999</v>
      </c>
      <c r="G41" s="65">
        <v>12.85</v>
      </c>
      <c r="H41" s="95">
        <v>14.558999999999999</v>
      </c>
      <c r="I41" s="65">
        <v>12.173999999999999</v>
      </c>
      <c r="J41" s="95">
        <v>13.456</v>
      </c>
      <c r="K41" s="95">
        <v>13.875999999999999</v>
      </c>
      <c r="L41" s="65">
        <v>12.741</v>
      </c>
      <c r="M41" s="65">
        <v>12.256</v>
      </c>
      <c r="N41" s="65">
        <v>13</v>
      </c>
      <c r="O41" s="65">
        <v>13.11</v>
      </c>
      <c r="P41" s="95">
        <v>16.719000000000001</v>
      </c>
      <c r="Q41" s="65">
        <v>13.672000000000001</v>
      </c>
      <c r="R41" s="65">
        <v>13.608000000000001</v>
      </c>
    </row>
    <row r="42" spans="1:18" ht="15.75" thickBot="1">
      <c r="A42" s="70"/>
      <c r="B42" s="66" t="s">
        <v>1</v>
      </c>
      <c r="C42" s="67">
        <v>13.234</v>
      </c>
      <c r="D42" s="88">
        <v>13.037000000000001</v>
      </c>
      <c r="E42" s="67">
        <v>12.657999999999999</v>
      </c>
      <c r="F42" s="88">
        <v>14.262</v>
      </c>
      <c r="G42" s="67">
        <v>12.691000000000001</v>
      </c>
      <c r="H42" s="67">
        <v>13.462</v>
      </c>
      <c r="I42" s="67">
        <v>12.12</v>
      </c>
      <c r="J42" s="67">
        <v>13.425000000000001</v>
      </c>
      <c r="K42" s="67">
        <v>13.635999999999999</v>
      </c>
      <c r="L42" s="88">
        <v>12.891999999999999</v>
      </c>
      <c r="M42" s="88">
        <v>12.574</v>
      </c>
      <c r="N42" s="88">
        <v>13.819000000000001</v>
      </c>
      <c r="O42" s="67">
        <v>13.154</v>
      </c>
      <c r="P42" s="67">
        <v>16.268999999999998</v>
      </c>
      <c r="Q42" s="67">
        <v>13.763</v>
      </c>
      <c r="R42" s="88">
        <v>26.547999999999998</v>
      </c>
    </row>
    <row r="43" spans="1:18" ht="15.75" thickBot="1">
      <c r="A43" s="70"/>
      <c r="B43" s="66" t="s">
        <v>2</v>
      </c>
      <c r="C43" s="88">
        <v>15.180999999999999</v>
      </c>
      <c r="D43" s="67">
        <v>12.965</v>
      </c>
      <c r="E43" s="67">
        <v>12.718999999999999</v>
      </c>
      <c r="F43" s="67">
        <v>13.885999999999999</v>
      </c>
      <c r="G43" s="88">
        <v>12.965999999999999</v>
      </c>
      <c r="H43" s="67">
        <v>13.276</v>
      </c>
      <c r="I43" s="88">
        <v>12.297000000000001</v>
      </c>
      <c r="J43" s="67">
        <v>13.096</v>
      </c>
      <c r="K43" s="67">
        <v>13.454000000000001</v>
      </c>
      <c r="L43" s="67">
        <v>12.718999999999999</v>
      </c>
      <c r="M43" s="67">
        <v>12.291</v>
      </c>
      <c r="N43" s="67">
        <v>12.856999999999999</v>
      </c>
      <c r="O43" s="67">
        <v>13.083</v>
      </c>
      <c r="P43" s="67">
        <v>16.288</v>
      </c>
      <c r="Q43" s="88">
        <v>14.073</v>
      </c>
      <c r="R43" s="67">
        <v>13.535</v>
      </c>
    </row>
    <row r="44" spans="1:18" ht="15.75" thickBot="1">
      <c r="A44" s="70"/>
      <c r="B44" s="66" t="s">
        <v>3</v>
      </c>
      <c r="C44" s="67">
        <v>13.339</v>
      </c>
      <c r="D44" s="67">
        <v>12.882</v>
      </c>
      <c r="E44" s="67">
        <v>12.48</v>
      </c>
      <c r="F44" s="67">
        <v>13.955</v>
      </c>
      <c r="G44" s="67">
        <v>12.663</v>
      </c>
      <c r="H44" s="67">
        <v>13.125</v>
      </c>
      <c r="I44" s="67">
        <v>12.186</v>
      </c>
      <c r="J44" s="67">
        <v>13.237</v>
      </c>
      <c r="K44" s="67">
        <v>13.536</v>
      </c>
      <c r="L44" s="67">
        <v>12.644</v>
      </c>
      <c r="M44" s="67">
        <v>12.253</v>
      </c>
      <c r="N44" s="67">
        <v>13.151999999999999</v>
      </c>
      <c r="O44" s="88">
        <v>13.295</v>
      </c>
      <c r="P44" s="67">
        <v>16.373999999999999</v>
      </c>
      <c r="Q44" s="67">
        <v>13.561</v>
      </c>
      <c r="R44" s="67">
        <v>13.483000000000001</v>
      </c>
    </row>
    <row r="45" spans="1:18" ht="15.75" thickBot="1">
      <c r="A45" s="70"/>
      <c r="B45" s="68" t="s">
        <v>4</v>
      </c>
      <c r="C45" s="69">
        <v>13.292999999999999</v>
      </c>
      <c r="D45" s="69">
        <v>13.004</v>
      </c>
      <c r="E45" s="82">
        <v>17.23</v>
      </c>
      <c r="F45" s="69">
        <v>13.955</v>
      </c>
      <c r="G45" s="69">
        <v>12.617000000000001</v>
      </c>
      <c r="H45" s="69">
        <v>13.239000000000001</v>
      </c>
      <c r="I45" s="69">
        <v>12.161</v>
      </c>
      <c r="J45" s="69">
        <v>13.252000000000001</v>
      </c>
      <c r="K45" s="69">
        <v>13.566000000000001</v>
      </c>
      <c r="L45" s="69">
        <v>12.657</v>
      </c>
      <c r="M45" s="69">
        <v>12.135999999999999</v>
      </c>
      <c r="N45" s="69">
        <v>12.920999999999999</v>
      </c>
      <c r="O45" s="69">
        <v>13.054</v>
      </c>
      <c r="P45" s="69">
        <v>16.239999999999998</v>
      </c>
      <c r="Q45" s="69">
        <v>13.696999999999999</v>
      </c>
      <c r="R45" s="69">
        <v>13.608000000000001</v>
      </c>
    </row>
    <row r="46" spans="1:18" ht="15.75" thickBot="1">
      <c r="A46" s="70"/>
      <c r="B46" s="29" t="s">
        <v>10</v>
      </c>
      <c r="C46" s="30">
        <f t="shared" ref="C46" si="91">IF(C41&gt;0,MIN($B$2,ABS(C40-C41))+MIN($B$2,ABS(C40-C42))+MIN($B$2,ABS(C40-C43))+MIN($B$2,ABS(C40-C44))+MIN($B$2,ABS(C40-C45))-MIN($B$2,ABS(C40-MAX(C41:C45))),$B$2*5)*1000</f>
        <v>144.0000000000019</v>
      </c>
      <c r="D46" s="30">
        <f t="shared" ref="D46" si="92">IF(D41&gt;0,MIN($B$2,ABS(D40-D41))+MIN($B$2,ABS(D40-D42))+MIN($B$2,ABS(D40-D43))+MIN($B$2,ABS(D40-D44))+MIN($B$2,ABS(D40-D45))-MIN($B$2,ABS(D40-MAX(D41:D45))),$B$2*5)*1000</f>
        <v>144.00000000000011</v>
      </c>
      <c r="E46" s="30">
        <f t="shared" ref="E46:R46" si="93">IF(E41&gt;0,MIN($B$2,ABS(E40-E41))+MIN($B$2,ABS(E40-E42))+MIN($B$2,ABS(E40-E43))+MIN($B$2,ABS(E40-E44))+MIN($B$2,ABS(E40-E45))-MIN($B$2,ABS(E40-MAX(E41:E45))),$B$2*5)*1000</f>
        <v>289.99999999999915</v>
      </c>
      <c r="F46" s="30">
        <f t="shared" ref="F46:G46" si="94">IF(F41&gt;0,MIN($B$2,ABS(F40-F41))+MIN($B$2,ABS(F40-F42))+MIN($B$2,ABS(F40-F43))+MIN($B$2,ABS(F40-F44))+MIN($B$2,ABS(F40-F45))-MIN($B$2,ABS(F40-MAX(F41:F45))),$B$2*5)*1000</f>
        <v>103.00000000000153</v>
      </c>
      <c r="G46" s="30">
        <f t="shared" si="94"/>
        <v>288.99999999999795</v>
      </c>
      <c r="H46" s="30">
        <f t="shared" ref="H46" si="95">IF(H41&gt;0,MIN($B$2,ABS(H40-H41))+MIN($B$2,ABS(H40-H42))+MIN($B$2,ABS(H40-H43))+MIN($B$2,ABS(H40-H44))+MIN($B$2,ABS(H40-H45))-MIN($B$2,ABS(H40-MAX(H41:H45))),$B$2*5)*1000</f>
        <v>373.99999999999875</v>
      </c>
      <c r="I46" s="30">
        <f t="shared" ref="I46:L46" si="96">IF(I41&gt;0,MIN($B$2,ABS(I40-I41))+MIN($B$2,ABS(I40-I42))+MIN($B$2,ABS(I40-I43))+MIN($B$2,ABS(I40-I44))+MIN($B$2,ABS(I40-I45))-MIN($B$2,ABS(I40-MAX(I41:I45))),$B$2*5)*1000</f>
        <v>80.999999999999517</v>
      </c>
      <c r="J46" s="30">
        <f t="shared" si="96"/>
        <v>346.00000000000011</v>
      </c>
      <c r="K46" s="30">
        <f t="shared" si="96"/>
        <v>211.99999999999974</v>
      </c>
      <c r="L46" s="30">
        <f t="shared" si="96"/>
        <v>158.99999999999892</v>
      </c>
      <c r="M46" s="30">
        <f t="shared" si="93"/>
        <v>196.00000000000151</v>
      </c>
      <c r="N46" s="30">
        <f t="shared" si="93"/>
        <v>374.00000000000057</v>
      </c>
      <c r="O46" s="30">
        <f t="shared" ref="O46:P46" si="97">IF(O41&gt;0,MIN($B$2,ABS(O40-O41))+MIN($B$2,ABS(O40-O42))+MIN($B$2,ABS(O40-O43))+MIN($B$2,ABS(O40-O44))+MIN($B$2,ABS(O40-O45))-MIN($B$2,ABS(O40-MAX(O41:O45))),$B$2*5)*1000</f>
        <v>126.99999999999889</v>
      </c>
      <c r="P46" s="30">
        <f t="shared" si="97"/>
        <v>163.00000000000026</v>
      </c>
      <c r="Q46" s="30">
        <f t="shared" si="93"/>
        <v>226.99999999999852</v>
      </c>
      <c r="R46" s="30">
        <f t="shared" si="93"/>
        <v>198.0000000000004</v>
      </c>
    </row>
  </sheetData>
  <mergeCells count="6">
    <mergeCell ref="A40:A46"/>
    <mergeCell ref="A5:A11"/>
    <mergeCell ref="A12:A18"/>
    <mergeCell ref="A19:A25"/>
    <mergeCell ref="A26:A32"/>
    <mergeCell ref="A33:A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Classement</vt:lpstr>
      <vt:lpstr>Tabelle1!ExterneDaten_1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ropi</dc:creator>
  <cp:keywords>GLP;Bepfe</cp:keywords>
  <cp:lastModifiedBy>ropi</cp:lastModifiedBy>
  <cp:lastPrinted>2012-04-17T15:09:48Z</cp:lastPrinted>
  <dcterms:created xsi:type="dcterms:W3CDTF">2012-04-15T10:16:00Z</dcterms:created>
  <dcterms:modified xsi:type="dcterms:W3CDTF">2018-02-25T18:22:17Z</dcterms:modified>
</cp:coreProperties>
</file>